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ttps://d.docs.live.net/8eb2c5989bed84b0/NPO法人鈴鹿市馬術協会/SUZUKAHP/"/>
    </mc:Choice>
  </mc:AlternateContent>
  <xr:revisionPtr revIDLastSave="7" documentId="8_{9F29214F-6F9E-4D64-8A7F-8F1F0EDF489F}" xr6:coauthVersionLast="36" xr6:coauthVersionMax="47" xr10:uidLastSave="{8D94A0E6-49B3-48B3-BA4B-A3ACF3D3F8E4}"/>
  <bookViews>
    <workbookView xWindow="28680" yWindow="-120" windowWidth="29040" windowHeight="15720" activeTab="1" xr2:uid="{CC89FC34-8A88-44DC-A0AA-5755167C0907}"/>
  </bookViews>
  <sheets>
    <sheet name="施設利用料" sheetId="3" r:id="rId1"/>
    <sheet name="施設利用申請書" sheetId="2" r:id="rId2"/>
  </sheets>
  <definedNames>
    <definedName name="guest" localSheetId="1">施設利用申請書!#REF!</definedName>
    <definedName name="guest" localSheetId="0">施設利用料!#REF!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3" l="1"/>
  <c r="H45" i="3"/>
  <c r="H44" i="3"/>
  <c r="H43" i="3"/>
  <c r="H42" i="3"/>
  <c r="H41" i="3"/>
  <c r="H40" i="3"/>
  <c r="H39" i="3"/>
  <c r="H38" i="3"/>
  <c r="H37" i="3"/>
  <c r="H36" i="3"/>
  <c r="H35" i="3"/>
  <c r="H34" i="3"/>
  <c r="H32" i="3"/>
  <c r="H31" i="3"/>
  <c r="H30" i="3"/>
  <c r="H29" i="3"/>
  <c r="H28" i="3"/>
  <c r="H27" i="3"/>
  <c r="H26" i="3"/>
  <c r="H25" i="3"/>
  <c r="H24" i="3"/>
  <c r="H23" i="3"/>
  <c r="H22" i="3"/>
  <c r="H21" i="3"/>
  <c r="H20" i="3"/>
  <c r="H19" i="3"/>
  <c r="H18" i="3"/>
  <c r="H17" i="3"/>
  <c r="H16" i="3"/>
  <c r="H15" i="3"/>
  <c r="H14" i="3"/>
  <c r="H12" i="3"/>
  <c r="H11" i="3"/>
  <c r="H10" i="3"/>
  <c r="H9" i="3"/>
  <c r="H8" i="3"/>
  <c r="H7" i="3"/>
  <c r="H49" i="3" s="1"/>
  <c r="H42" i="2" l="1"/>
  <c r="H22" i="2"/>
  <c r="H44" i="2" l="1"/>
  <c r="H24" i="2"/>
  <c r="H15" i="2"/>
  <c r="H35" i="2"/>
  <c r="H43" i="2"/>
  <c r="H23" i="2"/>
  <c r="H45" i="2"/>
  <c r="H34" i="2"/>
  <c r="H36" i="2"/>
  <c r="H37" i="2"/>
  <c r="H38" i="2"/>
  <c r="H25" i="2"/>
  <c r="H14" i="2"/>
  <c r="H16" i="2"/>
  <c r="H17" i="2"/>
  <c r="H18" i="2"/>
  <c r="H31" i="2"/>
  <c r="H20" i="2"/>
  <c r="H10" i="2"/>
  <c r="H41" i="2" l="1"/>
  <c r="H40" i="2"/>
  <c r="H39" i="2"/>
  <c r="H33" i="2"/>
  <c r="H30" i="2"/>
  <c r="H29" i="2"/>
  <c r="H28" i="2"/>
  <c r="H27" i="2"/>
  <c r="H26" i="2"/>
  <c r="H21" i="2"/>
  <c r="H19" i="2"/>
  <c r="H13" i="2"/>
  <c r="H11" i="2"/>
  <c r="H9" i="2"/>
  <c r="H8" i="2"/>
  <c r="H7" i="2"/>
  <c r="H6" i="2"/>
  <c r="H48" i="2" l="1"/>
</calcChain>
</file>

<file path=xl/sharedStrings.xml><?xml version="1.0" encoding="utf-8"?>
<sst xmlns="http://schemas.openxmlformats.org/spreadsheetml/2006/main" count="231" uniqueCount="62">
  <si>
    <t>１．</t>
    <phoneticPr fontId="2"/>
  </si>
  <si>
    <t>競技会</t>
    <phoneticPr fontId="2"/>
  </si>
  <si>
    <t>強化訓練等  　(該当する方に○)</t>
    <rPh sb="9" eb="11">
      <t>ガイトウ</t>
    </rPh>
    <rPh sb="13" eb="14">
      <t>ホウ</t>
    </rPh>
    <phoneticPr fontId="2"/>
  </si>
  <si>
    <t>２．</t>
    <phoneticPr fontId="2"/>
  </si>
  <si>
    <t>施設利用料</t>
    <rPh sb="0" eb="2">
      <t>シセツ</t>
    </rPh>
    <rPh sb="2" eb="4">
      <t>リヨウ</t>
    </rPh>
    <rPh sb="4" eb="5">
      <t>リョウ</t>
    </rPh>
    <phoneticPr fontId="2"/>
  </si>
  <si>
    <t>目的</t>
    <rPh sb="0" eb="2">
      <t>モクテキ</t>
    </rPh>
    <phoneticPr fontId="2"/>
  </si>
  <si>
    <t>施設・規模</t>
  </si>
  <si>
    <t>一般料金</t>
  </si>
  <si>
    <t>日数</t>
    <rPh sb="0" eb="2">
      <t>ニッスウ</t>
    </rPh>
    <phoneticPr fontId="2"/>
  </si>
  <si>
    <t>合計</t>
    <rPh sb="0" eb="2">
      <t>ゴウケイ</t>
    </rPh>
    <phoneticPr fontId="2"/>
  </si>
  <si>
    <t>競技会利用</t>
    <rPh sb="3" eb="5">
      <t>リヨウ</t>
    </rPh>
    <phoneticPr fontId="2"/>
  </si>
  <si>
    <t>－</t>
    <phoneticPr fontId="2"/>
  </si>
  <si>
    <t xml:space="preserve">強化訓練等利用 </t>
    <rPh sb="4" eb="5">
      <t>トウ</t>
    </rPh>
    <rPh sb="5" eb="7">
      <t>リヨウ</t>
    </rPh>
    <phoneticPr fontId="2"/>
  </si>
  <si>
    <t>厩舎使用 １頭 １日</t>
    <rPh sb="0" eb="2">
      <t>キュウシャ</t>
    </rPh>
    <rPh sb="2" eb="4">
      <t>シヨウ</t>
    </rPh>
    <rPh sb="6" eb="7">
      <t>トウ</t>
    </rPh>
    <rPh sb="9" eb="10">
      <t>ニチ</t>
    </rPh>
    <phoneticPr fontId="2"/>
  </si>
  <si>
    <t>障害馬術場使用  １頭 １日</t>
    <rPh sb="0" eb="2">
      <t>ショウガイ</t>
    </rPh>
    <rPh sb="2" eb="4">
      <t>バジュツ</t>
    </rPh>
    <rPh sb="4" eb="5">
      <t>ジョウ</t>
    </rPh>
    <rPh sb="5" eb="7">
      <t>シヨウ</t>
    </rPh>
    <phoneticPr fontId="2"/>
  </si>
  <si>
    <t>馬場馬術場使用  １頭 １日</t>
    <rPh sb="0" eb="2">
      <t>ババ</t>
    </rPh>
    <rPh sb="2" eb="4">
      <t>バジュツ</t>
    </rPh>
    <rPh sb="4" eb="5">
      <t>ジョウ</t>
    </rPh>
    <rPh sb="5" eb="7">
      <t>シヨウ</t>
    </rPh>
    <phoneticPr fontId="2"/>
  </si>
  <si>
    <t>屋内馬場使用  １頭 １日</t>
    <rPh sb="0" eb="2">
      <t>オクナイ</t>
    </rPh>
    <rPh sb="2" eb="4">
      <t>ババ</t>
    </rPh>
    <rPh sb="4" eb="6">
      <t>シヨウ</t>
    </rPh>
    <phoneticPr fontId="2"/>
  </si>
  <si>
    <t>事務所棟２階</t>
    <rPh sb="0" eb="4">
      <t>ジムショトウ</t>
    </rPh>
    <rPh sb="5" eb="6">
      <t>カイ</t>
    </rPh>
    <phoneticPr fontId="2"/>
  </si>
  <si>
    <t>１日</t>
    <rPh sb="1" eb="2">
      <t>ニチ</t>
    </rPh>
    <phoneticPr fontId="2"/>
  </si>
  <si>
    <t>宿泊施設</t>
    <rPh sb="0" eb="2">
      <t>シュクハク</t>
    </rPh>
    <rPh sb="2" eb="4">
      <t>シセツ</t>
    </rPh>
    <phoneticPr fontId="2"/>
  </si>
  <si>
    <t>１人 １泊</t>
    <rPh sb="0" eb="2">
      <t>ヒトリ</t>
    </rPh>
    <rPh sb="4" eb="5">
      <t>ハク</t>
    </rPh>
    <phoneticPr fontId="2"/>
  </si>
  <si>
    <t xml:space="preserve">強化訓練等利用　 </t>
    <rPh sb="4" eb="5">
      <t>トウ</t>
    </rPh>
    <rPh sb="5" eb="7">
      <t>リヨウ</t>
    </rPh>
    <phoneticPr fontId="2"/>
  </si>
  <si>
    <t>非会員主催、主管又は会員外</t>
    <rPh sb="0" eb="3">
      <t>ヒカイイン</t>
    </rPh>
    <rPh sb="3" eb="5">
      <t>シュサイ</t>
    </rPh>
    <rPh sb="6" eb="8">
      <t>シュカン</t>
    </rPh>
    <rPh sb="8" eb="9">
      <t>マタ</t>
    </rPh>
    <rPh sb="10" eb="12">
      <t>カイイン</t>
    </rPh>
    <rPh sb="12" eb="13">
      <t>ガイ</t>
    </rPh>
    <phoneticPr fontId="2"/>
  </si>
  <si>
    <t>馬術競技以外の使用（別途協議）</t>
    <rPh sb="0" eb="2">
      <t>バジュツ</t>
    </rPh>
    <rPh sb="2" eb="4">
      <t>キョウギ</t>
    </rPh>
    <rPh sb="4" eb="6">
      <t>イガイ</t>
    </rPh>
    <rPh sb="7" eb="9">
      <t>シヨウ</t>
    </rPh>
    <rPh sb="10" eb="12">
      <t>ベット</t>
    </rPh>
    <rPh sb="12" eb="14">
      <t>キョウギ</t>
    </rPh>
    <phoneticPr fontId="2"/>
  </si>
  <si>
    <t>100,000円以上</t>
    <rPh sb="8" eb="10">
      <t>イジョウ</t>
    </rPh>
    <phoneticPr fontId="2"/>
  </si>
  <si>
    <t>☆利用時間は原則として、午前８時半から午後５時半までです。</t>
  </si>
  <si>
    <t>放送設備一式</t>
    <rPh sb="0" eb="2">
      <t>ホウソウ</t>
    </rPh>
    <rPh sb="2" eb="4">
      <t>セツビ</t>
    </rPh>
    <rPh sb="4" eb="6">
      <t>イッシキ</t>
    </rPh>
    <phoneticPr fontId="2"/>
  </si>
  <si>
    <t>障害計算機器一式</t>
    <rPh sb="0" eb="2">
      <t>ショウガイ</t>
    </rPh>
    <rPh sb="2" eb="4">
      <t>ケイサン</t>
    </rPh>
    <rPh sb="4" eb="6">
      <t>キキ</t>
    </rPh>
    <rPh sb="6" eb="8">
      <t>イッシキ</t>
    </rPh>
    <phoneticPr fontId="2"/>
  </si>
  <si>
    <t>頭数</t>
    <rPh sb="0" eb="2">
      <t>トウスウ</t>
    </rPh>
    <phoneticPr fontId="2"/>
  </si>
  <si>
    <t>競技場全面　１日</t>
    <rPh sb="6" eb="8">
      <t>イチニチ</t>
    </rPh>
    <phoneticPr fontId="2"/>
  </si>
  <si>
    <t>障害馬場（練習場含む）１日</t>
    <rPh sb="11" eb="13">
      <t>イチニチ</t>
    </rPh>
    <phoneticPr fontId="2"/>
  </si>
  <si>
    <t>馬場馬術馬場（練習場含む）１日</t>
    <rPh sb="14" eb="15">
      <t>ニチ</t>
    </rPh>
    <phoneticPr fontId="2"/>
  </si>
  <si>
    <t>屋内馬場１日</t>
    <rPh sb="0" eb="2">
      <t>オクナイ</t>
    </rPh>
    <rPh sb="2" eb="4">
      <t>ババ</t>
    </rPh>
    <rPh sb="5" eb="6">
      <t>ニチ</t>
    </rPh>
    <phoneticPr fontId="2"/>
  </si>
  <si>
    <t>SUZUKA　HORSE　PARK　施設利用試算表</t>
    <rPh sb="22" eb="25">
      <t>シサンヒョウ</t>
    </rPh>
    <phoneticPr fontId="2"/>
  </si>
  <si>
    <t>散水車レンタル料</t>
    <rPh sb="0" eb="3">
      <t>サンスイシャ</t>
    </rPh>
    <rPh sb="7" eb="8">
      <t>リョウ</t>
    </rPh>
    <phoneticPr fontId="2"/>
  </si>
  <si>
    <t>☆宿泊の際の寝具は各自にてご用意をお願いします。</t>
    <rPh sb="1" eb="3">
      <t>シュクハク</t>
    </rPh>
    <rPh sb="4" eb="5">
      <t>サイ</t>
    </rPh>
    <rPh sb="6" eb="8">
      <t>シング</t>
    </rPh>
    <rPh sb="9" eb="11">
      <t>カクジ</t>
    </rPh>
    <rPh sb="14" eb="16">
      <t>ヨウイ</t>
    </rPh>
    <rPh sb="18" eb="19">
      <t>ネガ</t>
    </rPh>
    <phoneticPr fontId="2"/>
  </si>
  <si>
    <t>☆障害・備品等を破損の際は実費のご負担をお願いする場合があります。</t>
    <rPh sb="1" eb="3">
      <t>ショウガイ</t>
    </rPh>
    <rPh sb="4" eb="7">
      <t>ビヒントウ</t>
    </rPh>
    <rPh sb="8" eb="10">
      <t>ハソン</t>
    </rPh>
    <rPh sb="11" eb="12">
      <t>サイ</t>
    </rPh>
    <rPh sb="13" eb="15">
      <t>ジッピ</t>
    </rPh>
    <rPh sb="17" eb="19">
      <t>フタン</t>
    </rPh>
    <rPh sb="21" eb="22">
      <t>ネガ</t>
    </rPh>
    <rPh sb="25" eb="27">
      <t>バアイ</t>
    </rPh>
    <phoneticPr fontId="2"/>
  </si>
  <si>
    <t>☆ゴミは各自にて持ち帰りをお願いします。</t>
    <rPh sb="4" eb="5">
      <t>ネガ</t>
    </rPh>
    <rPh sb="8" eb="9">
      <t>モ</t>
    </rPh>
    <rPh sb="10" eb="11">
      <t>カエ</t>
    </rPh>
    <phoneticPr fontId="2"/>
  </si>
  <si>
    <t>ボロ処理代</t>
    <rPh sb="2" eb="4">
      <t>ショリ</t>
    </rPh>
    <rPh sb="4" eb="5">
      <t>ダイ</t>
    </rPh>
    <phoneticPr fontId="2"/>
  </si>
  <si>
    <t>おが粉代</t>
    <rPh sb="2" eb="3">
      <t>コ</t>
    </rPh>
    <rPh sb="3" eb="4">
      <t>ダイ</t>
    </rPh>
    <phoneticPr fontId="2"/>
  </si>
  <si>
    <t>別途</t>
    <rPh sb="0" eb="2">
      <t>ベット</t>
    </rPh>
    <phoneticPr fontId="2"/>
  </si>
  <si>
    <t>☆上記以外の時間の利用を希望の場合は相談となります。</t>
    <rPh sb="1" eb="5">
      <t>ジョウキイガイ</t>
    </rPh>
    <rPh sb="6" eb="8">
      <t>ジカン</t>
    </rPh>
    <rPh sb="9" eb="11">
      <t>リヨウ</t>
    </rPh>
    <rPh sb="12" eb="14">
      <t>キボウ</t>
    </rPh>
    <rPh sb="15" eb="17">
      <t>バアイ</t>
    </rPh>
    <rPh sb="18" eb="20">
      <t>ソウダン</t>
    </rPh>
    <phoneticPr fontId="2"/>
  </si>
  <si>
    <t>障害物１式</t>
    <rPh sb="0" eb="3">
      <t>ショウガイブツ</t>
    </rPh>
    <rPh sb="4" eb="5">
      <t>シキ</t>
    </rPh>
    <phoneticPr fontId="2"/>
  </si>
  <si>
    <t>障害物１式　１日</t>
    <rPh sb="0" eb="3">
      <t>ショウガイブツ</t>
    </rPh>
    <rPh sb="4" eb="5">
      <t>シキ</t>
    </rPh>
    <rPh sb="7" eb="8">
      <t>ニチ</t>
    </rPh>
    <phoneticPr fontId="2"/>
  </si>
  <si>
    <t>おが粉代・ボロ処理代１頭１日</t>
    <rPh sb="2" eb="4">
      <t>コダイ</t>
    </rPh>
    <rPh sb="7" eb="10">
      <t>ショリダイ</t>
    </rPh>
    <rPh sb="11" eb="12">
      <t>トウ</t>
    </rPh>
    <rPh sb="13" eb="14">
      <t>ニチ</t>
    </rPh>
    <phoneticPr fontId="2"/>
  </si>
  <si>
    <t>競技場全面　１日</t>
    <rPh sb="1" eb="2">
      <t>ニチ</t>
    </rPh>
    <rPh sb="7" eb="8">
      <t>ニチ</t>
    </rPh>
    <phoneticPr fontId="2"/>
  </si>
  <si>
    <t>個人会員及び団体会員と会員</t>
    <phoneticPr fontId="2"/>
  </si>
  <si>
    <t>散水車運搬代</t>
    <rPh sb="0" eb="3">
      <t>サンスイシャ</t>
    </rPh>
    <rPh sb="3" eb="5">
      <t>ウンパン</t>
    </rPh>
    <rPh sb="5" eb="6">
      <t>ダイ</t>
    </rPh>
    <phoneticPr fontId="2"/>
  </si>
  <si>
    <t>往復</t>
    <rPh sb="0" eb="2">
      <t>オウフク</t>
    </rPh>
    <phoneticPr fontId="2"/>
  </si>
  <si>
    <t>馬場馬術用ジャジBOX</t>
    <rPh sb="0" eb="2">
      <t>ババ</t>
    </rPh>
    <rPh sb="2" eb="4">
      <t>バジュツ</t>
    </rPh>
    <rPh sb="4" eb="5">
      <t>ヨウ</t>
    </rPh>
    <phoneticPr fontId="2"/>
  </si>
  <si>
    <t>上記の他コピー使用料、プロジェクタ等は別途使用料が必要になります。</t>
    <rPh sb="0" eb="2">
      <t>ジョウキ</t>
    </rPh>
    <rPh sb="3" eb="4">
      <t>ホカ</t>
    </rPh>
    <rPh sb="7" eb="10">
      <t>シヨウリョウ</t>
    </rPh>
    <rPh sb="17" eb="18">
      <t>トウ</t>
    </rPh>
    <rPh sb="19" eb="21">
      <t>ベット</t>
    </rPh>
    <rPh sb="21" eb="24">
      <t>シヨウリョウ</t>
    </rPh>
    <rPh sb="25" eb="27">
      <t>ヒツヨウ</t>
    </rPh>
    <phoneticPr fontId="2"/>
  </si>
  <si>
    <t>☆施設使用中の人馬等の事故については、当ホースパークでは賠償責任は負いかねません。</t>
    <phoneticPr fontId="2"/>
  </si>
  <si>
    <t>☆使用者は利用日の１ｹ月前までには申し込みください。また、取消し変更は、７日前迄に</t>
    <phoneticPr fontId="2"/>
  </si>
  <si>
    <t>　連絡してください。強化訓練については、2ｹ月以上前には受け付けません。</t>
    <rPh sb="10" eb="12">
      <t>キョウカ</t>
    </rPh>
    <rPh sb="12" eb="14">
      <t>クンレン</t>
    </rPh>
    <rPh sb="23" eb="25">
      <t>イジョウ</t>
    </rPh>
    <rPh sb="25" eb="26">
      <t>マエ</t>
    </rPh>
    <rPh sb="28" eb="29">
      <t>ウ</t>
    </rPh>
    <rPh sb="30" eb="31">
      <t>ツ</t>
    </rPh>
    <phoneticPr fontId="2"/>
  </si>
  <si>
    <t>☆大会時の三重県防災センターの駐車場については使用できない場合がありますのでご注意ください。</t>
    <rPh sb="1" eb="3">
      <t>タイカイ</t>
    </rPh>
    <rPh sb="3" eb="4">
      <t>ジ</t>
    </rPh>
    <rPh sb="5" eb="8">
      <t>ミエケン</t>
    </rPh>
    <rPh sb="8" eb="10">
      <t>ボウサイ</t>
    </rPh>
    <rPh sb="15" eb="17">
      <t>チュウシャ</t>
    </rPh>
    <rPh sb="17" eb="18">
      <t>ジョウ</t>
    </rPh>
    <rPh sb="23" eb="25">
      <t>シヨウ</t>
    </rPh>
    <rPh sb="29" eb="31">
      <t>バアイ</t>
    </rPh>
    <rPh sb="39" eb="41">
      <t>チュウイ</t>
    </rPh>
    <phoneticPr fontId="2"/>
  </si>
  <si>
    <t>☆馬の入厩時間は原則として、午前８時から午後６時の間です。</t>
    <phoneticPr fontId="2"/>
  </si>
  <si>
    <t>☆競技場使用の際は散水車レンタル料は必須となります。</t>
    <rPh sb="1" eb="4">
      <t>キョウギジョウ</t>
    </rPh>
    <rPh sb="4" eb="6">
      <t>シヨウ</t>
    </rPh>
    <rPh sb="7" eb="8">
      <t>サイ</t>
    </rPh>
    <rPh sb="9" eb="12">
      <t>サンスイシャ</t>
    </rPh>
    <rPh sb="16" eb="17">
      <t>リョウ</t>
    </rPh>
    <rPh sb="18" eb="20">
      <t>ヒッス</t>
    </rPh>
    <phoneticPr fontId="2"/>
  </si>
  <si>
    <t>３．</t>
    <phoneticPr fontId="2"/>
  </si>
  <si>
    <t>電話番号：</t>
    <rPh sb="0" eb="2">
      <t>デンワ</t>
    </rPh>
    <rPh sb="2" eb="4">
      <t>バンゴウ</t>
    </rPh>
    <phoneticPr fontId="2"/>
  </si>
  <si>
    <t>SUZUKA　HORSE　PARK　施設利用申請書</t>
    <rPh sb="22" eb="25">
      <t>シンセイショ</t>
    </rPh>
    <phoneticPr fontId="2"/>
  </si>
  <si>
    <t>申　請　者</t>
    <rPh sb="0" eb="1">
      <t>サル</t>
    </rPh>
    <rPh sb="2" eb="3">
      <t>ショウ</t>
    </rPh>
    <rPh sb="4" eb="5">
      <t>モノ</t>
    </rPh>
    <phoneticPr fontId="2"/>
  </si>
  <si>
    <t>利 用 目 的</t>
    <rPh sb="0" eb="1">
      <t>リ</t>
    </rPh>
    <rPh sb="2" eb="3">
      <t>ヨウ</t>
    </rPh>
    <rPh sb="4" eb="5">
      <t>メ</t>
    </rPh>
    <rPh sb="6" eb="7">
      <t>マト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</si>
</sst>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1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theme="1"/>
      <name val="AR P丸ゴシック体04M"/>
      <family val="3"/>
      <charset val="128"/>
    </font>
    <font>
      <sz val="18"/>
      <color theme="1"/>
      <name val="AR P丸ゴシック体04M"/>
      <family val="3"/>
      <charset val="128"/>
    </font>
    <font>
      <b/>
      <sz val="11"/>
      <color theme="1"/>
      <name val="AR P丸ゴシック体04M"/>
      <family val="3"/>
      <charset val="128"/>
    </font>
    <font>
      <sz val="9.9"/>
      <color theme="1"/>
      <name val="AR P丸ゴシック体04M"/>
      <family val="3"/>
      <charset val="128"/>
    </font>
    <font>
      <sz val="9"/>
      <color theme="1"/>
      <name val="AR P丸ゴシック体04M"/>
      <family val="3"/>
      <charset val="128"/>
    </font>
    <font>
      <sz val="10"/>
      <color theme="1"/>
      <name val="游ゴシック"/>
      <family val="3"/>
      <charset val="128"/>
      <scheme val="minor"/>
    </font>
    <font>
      <sz val="12"/>
      <color theme="1"/>
      <name val="AR P丸ゴシック体04M"/>
      <family val="3"/>
      <charset val="128"/>
    </font>
    <font>
      <sz val="9"/>
      <color theme="1"/>
      <name val="游ゴシック"/>
      <family val="3"/>
      <charset val="128"/>
      <scheme val="minor"/>
    </font>
    <font>
      <sz val="9"/>
      <name val="AR P丸ゴシック体04M"/>
      <family val="3"/>
      <charset val="128"/>
    </font>
    <font>
      <sz val="10"/>
      <name val="游ゴシック"/>
      <family val="3"/>
      <charset val="128"/>
      <scheme val="minor"/>
    </font>
    <font>
      <b/>
      <sz val="12"/>
      <color theme="1"/>
      <name val="AR P丸ゴシック体04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34998626667073579"/>
      </left>
      <right style="medium">
        <color theme="0" tint="-0.14999847407452621"/>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49" fontId="4" fillId="0" borderId="0" xfId="0" applyNumberFormat="1" applyFont="1" applyAlignment="1">
      <alignment horizontal="right" vertical="center"/>
    </xf>
    <xf numFmtId="0" fontId="4" fillId="0" borderId="0" xfId="0" applyFont="1">
      <alignment vertical="center"/>
    </xf>
    <xf numFmtId="0" fontId="3" fillId="0" borderId="0" xfId="0" applyFont="1" applyAlignment="1">
      <alignment horizontal="center"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49" fontId="5" fillId="0" borderId="0" xfId="0" applyNumberFormat="1" applyFont="1" applyAlignment="1">
      <alignment horizontal="right" vertical="center"/>
    </xf>
    <xf numFmtId="0" fontId="5" fillId="0" borderId="0" xfId="0" applyFont="1">
      <alignment vertical="center"/>
    </xf>
    <xf numFmtId="49" fontId="7" fillId="0" borderId="0" xfId="0" applyNumberFormat="1" applyFont="1" applyAlignment="1">
      <alignment horizontal="right" vertical="center"/>
    </xf>
    <xf numFmtId="0" fontId="7"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8" fillId="2"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3" borderId="12" xfId="0" applyFont="1" applyFill="1" applyBorder="1" applyAlignment="1">
      <alignment horizontal="left" vertical="center" wrapText="1" indent="1"/>
    </xf>
    <xf numFmtId="5" fontId="8" fillId="3" borderId="12" xfId="1" applyNumberFormat="1" applyFont="1" applyFill="1" applyBorder="1" applyAlignment="1">
      <alignment horizontal="right" vertical="center" wrapText="1"/>
    </xf>
    <xf numFmtId="176" fontId="8" fillId="3" borderId="12" xfId="0" applyNumberFormat="1" applyFont="1" applyFill="1" applyBorder="1" applyAlignment="1">
      <alignment horizontal="center" vertical="center" wrapText="1"/>
    </xf>
    <xf numFmtId="176" fontId="8" fillId="3" borderId="12" xfId="1" applyNumberFormat="1" applyFont="1" applyFill="1" applyBorder="1" applyAlignment="1">
      <alignment horizontal="center" vertical="center" wrapText="1"/>
    </xf>
    <xf numFmtId="5" fontId="8" fillId="3" borderId="21" xfId="0" applyNumberFormat="1" applyFont="1" applyFill="1" applyBorder="1" applyAlignment="1">
      <alignment horizontal="right" vertical="center" wrapText="1"/>
    </xf>
    <xf numFmtId="0" fontId="8" fillId="3" borderId="10" xfId="0" applyFont="1" applyFill="1" applyBorder="1" applyAlignment="1">
      <alignment horizontal="left" vertical="center" wrapText="1" indent="1"/>
    </xf>
    <xf numFmtId="5" fontId="8" fillId="3" borderId="10" xfId="1" applyNumberFormat="1" applyFont="1" applyFill="1" applyBorder="1" applyAlignment="1">
      <alignment horizontal="right" vertical="center" wrapText="1"/>
    </xf>
    <xf numFmtId="176" fontId="8" fillId="3" borderId="10" xfId="0" applyNumberFormat="1" applyFont="1" applyFill="1" applyBorder="1" applyAlignment="1">
      <alignment horizontal="center" vertical="center" wrapText="1"/>
    </xf>
    <xf numFmtId="5" fontId="8" fillId="3" borderId="19" xfId="0" applyNumberFormat="1" applyFont="1" applyFill="1" applyBorder="1" applyAlignment="1">
      <alignment horizontal="right" vertical="center" wrapText="1"/>
    </xf>
    <xf numFmtId="0" fontId="8" fillId="3" borderId="10" xfId="0" applyFont="1" applyFill="1" applyBorder="1" applyAlignment="1">
      <alignment horizontal="left" vertical="center" indent="1" shrinkToFit="1"/>
    </xf>
    <xf numFmtId="5" fontId="8" fillId="3" borderId="11" xfId="1" applyNumberFormat="1" applyFont="1" applyFill="1" applyBorder="1" applyAlignment="1">
      <alignment horizontal="right" vertical="center" wrapText="1"/>
    </xf>
    <xf numFmtId="0" fontId="8" fillId="3" borderId="24" xfId="0" applyFont="1" applyFill="1" applyBorder="1" applyAlignment="1">
      <alignment horizontal="left" vertical="center" wrapText="1" indent="1"/>
    </xf>
    <xf numFmtId="5" fontId="8" fillId="3" borderId="24" xfId="1" applyNumberFormat="1" applyFont="1" applyFill="1" applyBorder="1" applyAlignment="1">
      <alignment horizontal="right" vertical="center" wrapText="1"/>
    </xf>
    <xf numFmtId="176" fontId="8" fillId="3" borderId="24" xfId="0" applyNumberFormat="1" applyFont="1" applyFill="1" applyBorder="1" applyAlignment="1">
      <alignment horizontal="center" vertical="center" wrapText="1"/>
    </xf>
    <xf numFmtId="176" fontId="8" fillId="3" borderId="24" xfId="1" applyNumberFormat="1" applyFont="1" applyFill="1" applyBorder="1" applyAlignment="1">
      <alignment horizontal="center" vertical="center" wrapText="1"/>
    </xf>
    <xf numFmtId="5" fontId="8" fillId="3" borderId="25" xfId="0" applyNumberFormat="1" applyFont="1" applyFill="1" applyBorder="1" applyAlignment="1">
      <alignment horizontal="right" vertical="center" wrapText="1"/>
    </xf>
    <xf numFmtId="5" fontId="8" fillId="3" borderId="20" xfId="0" applyNumberFormat="1" applyFont="1" applyFill="1" applyBorder="1" applyAlignment="1">
      <alignment horizontal="right" vertical="center" wrapText="1"/>
    </xf>
    <xf numFmtId="176" fontId="8" fillId="3" borderId="17" xfId="0" applyNumberFormat="1" applyFont="1" applyFill="1" applyBorder="1" applyAlignment="1">
      <alignment horizontal="center" vertical="center" wrapText="1"/>
    </xf>
    <xf numFmtId="0" fontId="8" fillId="3" borderId="13" xfId="0" applyFont="1" applyFill="1" applyBorder="1" applyAlignment="1">
      <alignment horizontal="center" vertical="center" wrapText="1"/>
    </xf>
    <xf numFmtId="5" fontId="8" fillId="3" borderId="13" xfId="1" applyNumberFormat="1" applyFont="1" applyFill="1" applyBorder="1" applyAlignment="1">
      <alignment horizontal="right" vertical="center" wrapText="1"/>
    </xf>
    <xf numFmtId="0" fontId="8" fillId="3" borderId="18" xfId="0" applyFont="1" applyFill="1" applyBorder="1" applyAlignment="1">
      <alignment horizontal="right" vertical="center" shrinkToFit="1"/>
    </xf>
    <xf numFmtId="0" fontId="5" fillId="3" borderId="4" xfId="0" applyFont="1" applyFill="1" applyBorder="1" applyAlignment="1">
      <alignment horizontal="center" vertical="center"/>
    </xf>
    <xf numFmtId="0" fontId="5" fillId="3" borderId="4" xfId="0" applyFont="1" applyFill="1" applyBorder="1">
      <alignment vertical="center"/>
    </xf>
    <xf numFmtId="0" fontId="5" fillId="3" borderId="5" xfId="0" applyFont="1" applyFill="1" applyBorder="1">
      <alignment vertical="center"/>
    </xf>
    <xf numFmtId="0" fontId="5" fillId="3" borderId="3" xfId="0" applyFont="1" applyFill="1" applyBorder="1">
      <alignment vertical="center"/>
    </xf>
    <xf numFmtId="0" fontId="5" fillId="3" borderId="4" xfId="0" applyFont="1" applyFill="1" applyBorder="1" applyAlignment="1">
      <alignment horizontal="right" vertical="center"/>
    </xf>
    <xf numFmtId="38" fontId="7" fillId="3" borderId="5" xfId="0" applyNumberFormat="1" applyFont="1" applyFill="1" applyBorder="1">
      <alignment vertical="center"/>
    </xf>
    <xf numFmtId="0" fontId="8" fillId="3" borderId="12"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8" fillId="3" borderId="3" xfId="0" applyFont="1" applyFill="1" applyBorder="1" applyAlignment="1">
      <alignment horizontal="center" vertical="center" wrapText="1"/>
    </xf>
    <xf numFmtId="0" fontId="10" fillId="0" borderId="0" xfId="0" applyFont="1">
      <alignment vertical="center"/>
    </xf>
    <xf numFmtId="0" fontId="9" fillId="3" borderId="10" xfId="0" applyFont="1" applyFill="1" applyBorder="1" applyAlignment="1">
      <alignment horizontal="left" vertical="center" wrapText="1" indent="1"/>
    </xf>
    <xf numFmtId="5" fontId="8" fillId="3" borderId="26" xfId="1" applyNumberFormat="1" applyFont="1" applyFill="1" applyBorder="1" applyAlignment="1">
      <alignment horizontal="right" vertical="center" wrapText="1"/>
    </xf>
    <xf numFmtId="0" fontId="9"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1" fillId="3" borderId="10" xfId="0" applyFont="1" applyFill="1" applyBorder="1" applyAlignment="1">
      <alignment horizontal="left" vertical="center" indent="1" shrinkToFit="1"/>
    </xf>
    <xf numFmtId="49" fontId="12" fillId="0" borderId="0" xfId="0" applyNumberFormat="1" applyFont="1"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horizontal="center" vertical="center"/>
    </xf>
    <xf numFmtId="49" fontId="9" fillId="0" borderId="0" xfId="0" applyNumberFormat="1" applyFont="1" applyAlignment="1">
      <alignment horizontal="right"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Alignment="1">
      <alignment horizontal="center" vertical="center"/>
    </xf>
    <xf numFmtId="0" fontId="9" fillId="0" borderId="0" xfId="0" applyFont="1">
      <alignment vertical="center"/>
    </xf>
    <xf numFmtId="0" fontId="14" fillId="0" borderId="0" xfId="0" applyFont="1">
      <alignment vertical="center"/>
    </xf>
    <xf numFmtId="0" fontId="5" fillId="3" borderId="0" xfId="0" applyFont="1" applyFill="1" applyBorder="1">
      <alignment vertical="center"/>
    </xf>
    <xf numFmtId="0" fontId="5" fillId="3" borderId="0" xfId="0" applyFont="1" applyFill="1" applyBorder="1" applyAlignment="1">
      <alignment horizontal="right" vertical="center"/>
    </xf>
    <xf numFmtId="0" fontId="5" fillId="3" borderId="0" xfId="0" applyFont="1" applyFill="1" applyBorder="1" applyAlignment="1">
      <alignment horizontal="center" vertical="center"/>
    </xf>
    <xf numFmtId="38" fontId="7" fillId="3" borderId="0" xfId="0" applyNumberFormat="1" applyFont="1" applyFill="1" applyBorder="1">
      <alignment vertical="center"/>
    </xf>
    <xf numFmtId="0" fontId="8" fillId="3" borderId="3" xfId="0" applyFont="1" applyFill="1" applyBorder="1" applyAlignment="1">
      <alignment horizontal="center" vertical="center" wrapText="1"/>
    </xf>
    <xf numFmtId="0" fontId="8" fillId="3" borderId="9"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0" fillId="0" borderId="0" xfId="0"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5" fillId="0" borderId="0" xfId="0" applyFont="1" applyAlignment="1">
      <alignment horizontal="center" vertical="center"/>
    </xf>
    <xf numFmtId="0" fontId="8" fillId="2" borderId="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3" borderId="9"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6" fillId="0" borderId="0" xfId="0" applyFont="1" applyAlignment="1">
      <alignment horizontal="center" vertical="center"/>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4"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0" fillId="0" borderId="27" xfId="0" applyBorder="1">
      <alignment vertical="center"/>
    </xf>
    <xf numFmtId="0" fontId="0" fillId="0" borderId="27" xfId="0" applyBorder="1" applyAlignment="1">
      <alignment horizontal="center" vertical="center"/>
    </xf>
    <xf numFmtId="0" fontId="0" fillId="0" borderId="27" xfId="0" applyBorder="1" applyAlignment="1">
      <alignment horizontal="center" vertical="center"/>
    </xf>
    <xf numFmtId="0" fontId="4" fillId="0" borderId="27" xfId="0" applyFont="1" applyBorder="1" applyAlignment="1">
      <alignment horizontal="right" vertical="center"/>
    </xf>
    <xf numFmtId="0" fontId="15" fillId="0" borderId="0" xfId="0" applyFont="1" applyAlignment="1">
      <alignment horizontal="center" vertical="center"/>
    </xf>
    <xf numFmtId="0" fontId="4" fillId="0" borderId="27"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287655</xdr:colOff>
      <xdr:row>0</xdr:row>
      <xdr:rowOff>0</xdr:rowOff>
    </xdr:from>
    <xdr:to>
      <xdr:col>2</xdr:col>
      <xdr:colOff>279739</xdr:colOff>
      <xdr:row>2</xdr:row>
      <xdr:rowOff>5715</xdr:rowOff>
    </xdr:to>
    <xdr:pic>
      <xdr:nvPicPr>
        <xdr:cNvPr id="2" name="図 1">
          <a:extLst>
            <a:ext uri="{FF2B5EF4-FFF2-40B4-BE49-F238E27FC236}">
              <a16:creationId xmlns:a16="http://schemas.microsoft.com/office/drawing/2014/main" id="{880A0AB0-8BFB-488E-87FC-476B574322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 y="0"/>
          <a:ext cx="1432264" cy="379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47625</xdr:colOff>
      <xdr:row>2</xdr:row>
      <xdr:rowOff>29290</xdr:rowOff>
    </xdr:from>
    <xdr:to>
      <xdr:col>7</xdr:col>
      <xdr:colOff>624544</xdr:colOff>
      <xdr:row>3</xdr:row>
      <xdr:rowOff>123825</xdr:rowOff>
    </xdr:to>
    <xdr:pic>
      <xdr:nvPicPr>
        <xdr:cNvPr id="2" name="図 1">
          <a:extLst>
            <a:ext uri="{FF2B5EF4-FFF2-40B4-BE49-F238E27FC236}">
              <a16:creationId xmlns:a16="http://schemas.microsoft.com/office/drawing/2014/main" id="{282C0B8A-1DFE-4920-A631-9EFCCF9B79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38775" y="200740"/>
          <a:ext cx="1081744" cy="294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5ACCF-5A8A-4E04-AC8E-B0F5E9B11EB6}">
  <sheetPr>
    <pageSetUpPr fitToPage="1"/>
  </sheetPr>
  <dimension ref="A1:H61"/>
  <sheetViews>
    <sheetView showGridLines="0" workbookViewId="0">
      <selection activeCell="A3" sqref="A3:XFD3"/>
    </sheetView>
  </sheetViews>
  <sheetFormatPr defaultColWidth="9" defaultRowHeight="13.5"/>
  <cols>
    <col min="1" max="1" width="5.75" style="9" customWidth="1"/>
    <col min="2" max="2" width="13.125" style="10" customWidth="1"/>
    <col min="3" max="3" width="13.625" style="10" customWidth="1"/>
    <col min="4" max="4" width="24.375" style="10" customWidth="1"/>
    <col min="5" max="5" width="10.25" style="13" customWidth="1"/>
    <col min="6" max="6" width="3.875" style="14" customWidth="1"/>
    <col min="7" max="7" width="6.625" style="10" customWidth="1"/>
    <col min="8" max="8" width="9.75" style="10" customWidth="1"/>
    <col min="9" max="9" width="6.25" style="10" customWidth="1"/>
    <col min="10" max="16384" width="9" style="10"/>
  </cols>
  <sheetData>
    <row r="1" spans="1:8" ht="15.75" customHeight="1"/>
    <row r="2" spans="1:8">
      <c r="G2" s="80"/>
      <c r="H2" s="80"/>
    </row>
    <row r="3" spans="1:8" ht="22.15" customHeight="1">
      <c r="B3" s="85" t="s">
        <v>33</v>
      </c>
      <c r="C3" s="85"/>
      <c r="D3" s="85"/>
      <c r="E3" s="85"/>
      <c r="F3" s="85"/>
      <c r="G3" s="85"/>
      <c r="H3" s="85"/>
    </row>
    <row r="4" spans="1:8" ht="9.6" customHeight="1">
      <c r="A4" s="11"/>
      <c r="B4" s="12"/>
    </row>
    <row r="5" spans="1:8" s="1" customFormat="1" ht="15.75" customHeight="1" thickBot="1">
      <c r="A5" s="3" t="s">
        <v>3</v>
      </c>
      <c r="B5" s="4" t="s">
        <v>4</v>
      </c>
      <c r="E5" s="2"/>
      <c r="F5" s="5"/>
    </row>
    <row r="6" spans="1:8" ht="12.75" customHeight="1" thickBot="1">
      <c r="B6" s="81" t="s">
        <v>5</v>
      </c>
      <c r="C6" s="82"/>
      <c r="D6" s="15" t="s">
        <v>6</v>
      </c>
      <c r="E6" s="15" t="s">
        <v>7</v>
      </c>
      <c r="F6" s="16" t="s">
        <v>8</v>
      </c>
      <c r="G6" s="15" t="s">
        <v>28</v>
      </c>
      <c r="H6" s="17" t="s">
        <v>9</v>
      </c>
    </row>
    <row r="7" spans="1:8" ht="12.75" customHeight="1">
      <c r="B7" s="86" t="s">
        <v>46</v>
      </c>
      <c r="C7" s="83" t="s">
        <v>10</v>
      </c>
      <c r="D7" s="18" t="s">
        <v>29</v>
      </c>
      <c r="E7" s="19">
        <v>200000</v>
      </c>
      <c r="F7" s="20"/>
      <c r="G7" s="21" t="s">
        <v>11</v>
      </c>
      <c r="H7" s="22">
        <f>+F7*E7</f>
        <v>0</v>
      </c>
    </row>
    <row r="8" spans="1:8" ht="12.75" customHeight="1">
      <c r="B8" s="86"/>
      <c r="C8" s="83"/>
      <c r="D8" s="50" t="s">
        <v>30</v>
      </c>
      <c r="E8" s="24">
        <v>70000</v>
      </c>
      <c r="F8" s="25"/>
      <c r="G8" s="25" t="s">
        <v>11</v>
      </c>
      <c r="H8" s="26">
        <f t="shared" ref="H8:H45" si="0">+F8*E8</f>
        <v>0</v>
      </c>
    </row>
    <row r="9" spans="1:8" ht="12.75" customHeight="1">
      <c r="B9" s="86"/>
      <c r="C9" s="83"/>
      <c r="D9" s="27" t="s">
        <v>31</v>
      </c>
      <c r="E9" s="24">
        <v>70000</v>
      </c>
      <c r="F9" s="25"/>
      <c r="G9" s="25" t="s">
        <v>11</v>
      </c>
      <c r="H9" s="26">
        <f t="shared" si="0"/>
        <v>0</v>
      </c>
    </row>
    <row r="10" spans="1:8" ht="12.75" customHeight="1">
      <c r="B10" s="86"/>
      <c r="C10" s="83"/>
      <c r="D10" s="23" t="s">
        <v>32</v>
      </c>
      <c r="E10" s="24">
        <v>70000</v>
      </c>
      <c r="F10" s="25"/>
      <c r="G10" s="25" t="s">
        <v>11</v>
      </c>
      <c r="H10" s="26">
        <f t="shared" si="0"/>
        <v>0</v>
      </c>
    </row>
    <row r="11" spans="1:8" ht="12.75" customHeight="1">
      <c r="B11" s="86"/>
      <c r="C11" s="83"/>
      <c r="D11" s="23" t="s">
        <v>42</v>
      </c>
      <c r="E11" s="24">
        <v>70000</v>
      </c>
      <c r="F11" s="25"/>
      <c r="G11" s="25" t="s">
        <v>11</v>
      </c>
      <c r="H11" s="26">
        <f>+F11*E11</f>
        <v>0</v>
      </c>
    </row>
    <row r="12" spans="1:8" ht="12.75" customHeight="1">
      <c r="B12" s="86"/>
      <c r="C12" s="83"/>
      <c r="D12" s="27" t="s">
        <v>38</v>
      </c>
      <c r="E12" s="24">
        <v>40000</v>
      </c>
      <c r="F12" s="25"/>
      <c r="G12" s="25" t="s">
        <v>11</v>
      </c>
      <c r="H12" s="26">
        <f t="shared" si="0"/>
        <v>0</v>
      </c>
    </row>
    <row r="13" spans="1:8" ht="12.75" customHeight="1">
      <c r="B13" s="86"/>
      <c r="C13" s="84"/>
      <c r="D13" s="27" t="s">
        <v>39</v>
      </c>
      <c r="E13" s="24" t="s">
        <v>40</v>
      </c>
      <c r="F13" s="25"/>
      <c r="G13" s="25" t="s">
        <v>11</v>
      </c>
      <c r="H13" s="26"/>
    </row>
    <row r="14" spans="1:8" ht="12.75" customHeight="1">
      <c r="B14" s="86"/>
      <c r="C14" s="83" t="s">
        <v>21</v>
      </c>
      <c r="D14" s="23" t="s">
        <v>13</v>
      </c>
      <c r="E14" s="24">
        <v>2000</v>
      </c>
      <c r="F14" s="25"/>
      <c r="G14" s="25"/>
      <c r="H14" s="26">
        <f>+F14*E14*G14</f>
        <v>0</v>
      </c>
    </row>
    <row r="15" spans="1:8" ht="12.75" customHeight="1">
      <c r="B15" s="86"/>
      <c r="C15" s="83"/>
      <c r="D15" s="23" t="s">
        <v>14</v>
      </c>
      <c r="E15" s="24">
        <v>2000</v>
      </c>
      <c r="F15" s="25"/>
      <c r="G15" s="25"/>
      <c r="H15" s="26">
        <f t="shared" ref="H15:H19" si="1">+F15*E15*G15</f>
        <v>0</v>
      </c>
    </row>
    <row r="16" spans="1:8" ht="12.75" customHeight="1">
      <c r="B16" s="86"/>
      <c r="C16" s="83"/>
      <c r="D16" s="23" t="s">
        <v>43</v>
      </c>
      <c r="E16" s="24">
        <v>10000</v>
      </c>
      <c r="F16" s="25"/>
      <c r="G16" s="25" t="s">
        <v>11</v>
      </c>
      <c r="H16" s="26">
        <f t="shared" ref="H16" si="2">+F16*E16</f>
        <v>0</v>
      </c>
    </row>
    <row r="17" spans="2:8" ht="12.75" customHeight="1">
      <c r="B17" s="86"/>
      <c r="C17" s="83"/>
      <c r="D17" s="23" t="s">
        <v>16</v>
      </c>
      <c r="E17" s="24">
        <v>2000</v>
      </c>
      <c r="F17" s="25"/>
      <c r="G17" s="25"/>
      <c r="H17" s="26">
        <f t="shared" si="1"/>
        <v>0</v>
      </c>
    </row>
    <row r="18" spans="2:8" ht="12.75" customHeight="1">
      <c r="B18" s="86"/>
      <c r="C18" s="83"/>
      <c r="D18" s="23" t="s">
        <v>15</v>
      </c>
      <c r="E18" s="24">
        <v>2000</v>
      </c>
      <c r="F18" s="25"/>
      <c r="G18" s="25"/>
      <c r="H18" s="26">
        <f t="shared" si="1"/>
        <v>0</v>
      </c>
    </row>
    <row r="19" spans="2:8" ht="12.75" customHeight="1">
      <c r="B19" s="86"/>
      <c r="C19" s="84"/>
      <c r="D19" s="50" t="s">
        <v>44</v>
      </c>
      <c r="E19" s="24">
        <v>3000</v>
      </c>
      <c r="F19" s="25"/>
      <c r="G19" s="25"/>
      <c r="H19" s="26">
        <f t="shared" si="1"/>
        <v>0</v>
      </c>
    </row>
    <row r="20" spans="2:8" ht="12.75" customHeight="1">
      <c r="B20" s="86"/>
      <c r="C20" s="75" t="s">
        <v>17</v>
      </c>
      <c r="D20" s="53" t="s">
        <v>18</v>
      </c>
      <c r="E20" s="24">
        <v>70000</v>
      </c>
      <c r="F20" s="25"/>
      <c r="G20" s="25" t="s">
        <v>11</v>
      </c>
      <c r="H20" s="26">
        <f t="shared" si="0"/>
        <v>0</v>
      </c>
    </row>
    <row r="21" spans="2:8" ht="12.75" customHeight="1">
      <c r="B21" s="86"/>
      <c r="C21" s="46" t="s">
        <v>26</v>
      </c>
      <c r="D21" s="53" t="s">
        <v>18</v>
      </c>
      <c r="E21" s="24">
        <v>25000</v>
      </c>
      <c r="F21" s="25"/>
      <c r="G21" s="25" t="s">
        <v>11</v>
      </c>
      <c r="H21" s="26">
        <f t="shared" si="0"/>
        <v>0</v>
      </c>
    </row>
    <row r="22" spans="2:8" ht="12.75" customHeight="1">
      <c r="B22" s="86"/>
      <c r="C22" s="46" t="s">
        <v>27</v>
      </c>
      <c r="D22" s="53" t="s">
        <v>18</v>
      </c>
      <c r="E22" s="24">
        <v>25000</v>
      </c>
      <c r="F22" s="25"/>
      <c r="G22" s="25" t="s">
        <v>11</v>
      </c>
      <c r="H22" s="26">
        <f t="shared" si="0"/>
        <v>0</v>
      </c>
    </row>
    <row r="23" spans="2:8" ht="12.75" customHeight="1">
      <c r="B23" s="86"/>
      <c r="C23" s="46" t="s">
        <v>49</v>
      </c>
      <c r="D23" s="53" t="s">
        <v>18</v>
      </c>
      <c r="E23" s="28">
        <v>25000</v>
      </c>
      <c r="F23" s="25"/>
      <c r="G23" s="25" t="s">
        <v>11</v>
      </c>
      <c r="H23" s="26">
        <f t="shared" si="0"/>
        <v>0</v>
      </c>
    </row>
    <row r="24" spans="2:8" ht="12.75" customHeight="1">
      <c r="B24" s="86"/>
      <c r="C24" s="55" t="s">
        <v>34</v>
      </c>
      <c r="D24" s="53" t="s">
        <v>18</v>
      </c>
      <c r="E24" s="28">
        <v>12000</v>
      </c>
      <c r="F24" s="25"/>
      <c r="G24" s="25" t="s">
        <v>11</v>
      </c>
      <c r="H24" s="26">
        <f t="shared" si="0"/>
        <v>0</v>
      </c>
    </row>
    <row r="25" spans="2:8" ht="12.75" customHeight="1">
      <c r="B25" s="86"/>
      <c r="C25" s="55" t="s">
        <v>47</v>
      </c>
      <c r="D25" s="57" t="s">
        <v>48</v>
      </c>
      <c r="E25" s="28">
        <v>20000</v>
      </c>
      <c r="F25" s="25"/>
      <c r="G25" s="25"/>
      <c r="H25" s="26">
        <f t="shared" si="0"/>
        <v>0</v>
      </c>
    </row>
    <row r="26" spans="2:8" ht="12.75" customHeight="1" thickBot="1">
      <c r="B26" s="86"/>
      <c r="C26" s="74" t="s">
        <v>19</v>
      </c>
      <c r="D26" s="57" t="s">
        <v>20</v>
      </c>
      <c r="E26" s="37">
        <v>2000</v>
      </c>
      <c r="F26" s="25"/>
      <c r="G26" s="25"/>
      <c r="H26" s="26">
        <f>+F26*E26*G26</f>
        <v>0</v>
      </c>
    </row>
    <row r="27" spans="2:8" ht="12.75" customHeight="1">
      <c r="B27" s="87" t="s">
        <v>22</v>
      </c>
      <c r="C27" s="89" t="s">
        <v>10</v>
      </c>
      <c r="D27" s="29" t="s">
        <v>45</v>
      </c>
      <c r="E27" s="30">
        <v>300000</v>
      </c>
      <c r="F27" s="31"/>
      <c r="G27" s="32" t="s">
        <v>11</v>
      </c>
      <c r="H27" s="33">
        <f t="shared" si="0"/>
        <v>0</v>
      </c>
    </row>
    <row r="28" spans="2:8" ht="12.75" customHeight="1">
      <c r="B28" s="86"/>
      <c r="C28" s="83"/>
      <c r="D28" s="50" t="s">
        <v>30</v>
      </c>
      <c r="E28" s="24">
        <v>100000</v>
      </c>
      <c r="F28" s="25"/>
      <c r="G28" s="25" t="s">
        <v>11</v>
      </c>
      <c r="H28" s="26">
        <f t="shared" si="0"/>
        <v>0</v>
      </c>
    </row>
    <row r="29" spans="2:8" ht="12.75" customHeight="1">
      <c r="B29" s="86"/>
      <c r="C29" s="83"/>
      <c r="D29" s="58" t="s">
        <v>31</v>
      </c>
      <c r="E29" s="24">
        <v>100000</v>
      </c>
      <c r="F29" s="25"/>
      <c r="G29" s="25" t="s">
        <v>11</v>
      </c>
      <c r="H29" s="26">
        <f t="shared" si="0"/>
        <v>0</v>
      </c>
    </row>
    <row r="30" spans="2:8" ht="12.75" customHeight="1">
      <c r="B30" s="86"/>
      <c r="C30" s="83"/>
      <c r="D30" s="23" t="s">
        <v>32</v>
      </c>
      <c r="E30" s="24">
        <v>100000</v>
      </c>
      <c r="F30" s="25"/>
      <c r="G30" s="25" t="s">
        <v>11</v>
      </c>
      <c r="H30" s="26">
        <f t="shared" si="0"/>
        <v>0</v>
      </c>
    </row>
    <row r="31" spans="2:8" ht="12.75" customHeight="1">
      <c r="B31" s="86"/>
      <c r="C31" s="83"/>
      <c r="D31" s="23" t="s">
        <v>42</v>
      </c>
      <c r="E31" s="24">
        <v>100000</v>
      </c>
      <c r="F31" s="25"/>
      <c r="G31" s="25" t="s">
        <v>11</v>
      </c>
      <c r="H31" s="26">
        <f t="shared" si="0"/>
        <v>0</v>
      </c>
    </row>
    <row r="32" spans="2:8" ht="12.75" customHeight="1">
      <c r="B32" s="86"/>
      <c r="C32" s="74"/>
      <c r="D32" s="27" t="s">
        <v>38</v>
      </c>
      <c r="E32" s="24">
        <v>40000</v>
      </c>
      <c r="F32" s="25"/>
      <c r="G32" s="25" t="s">
        <v>11</v>
      </c>
      <c r="H32" s="26">
        <f t="shared" si="0"/>
        <v>0</v>
      </c>
    </row>
    <row r="33" spans="2:8" ht="12.75" customHeight="1">
      <c r="B33" s="86"/>
      <c r="C33" s="74"/>
      <c r="D33" s="27" t="s">
        <v>39</v>
      </c>
      <c r="E33" s="24" t="s">
        <v>40</v>
      </c>
      <c r="F33" s="25"/>
      <c r="G33" s="25" t="s">
        <v>11</v>
      </c>
      <c r="H33" s="26"/>
    </row>
    <row r="34" spans="2:8" ht="12.75" customHeight="1">
      <c r="B34" s="86"/>
      <c r="C34" s="90" t="s">
        <v>12</v>
      </c>
      <c r="D34" s="23" t="s">
        <v>13</v>
      </c>
      <c r="E34" s="24">
        <v>3000</v>
      </c>
      <c r="F34" s="25"/>
      <c r="G34" s="25"/>
      <c r="H34" s="34">
        <f>+F34*E34*G34</f>
        <v>0</v>
      </c>
    </row>
    <row r="35" spans="2:8" ht="12.75" customHeight="1">
      <c r="B35" s="86"/>
      <c r="C35" s="83"/>
      <c r="D35" s="23" t="s">
        <v>14</v>
      </c>
      <c r="E35" s="24">
        <v>2000</v>
      </c>
      <c r="F35" s="25"/>
      <c r="G35" s="25"/>
      <c r="H35" s="34">
        <f t="shared" ref="H35:H39" si="3">+F35*E35*G35</f>
        <v>0</v>
      </c>
    </row>
    <row r="36" spans="2:8" ht="12.75" customHeight="1">
      <c r="B36" s="86"/>
      <c r="C36" s="83"/>
      <c r="D36" s="23" t="s">
        <v>43</v>
      </c>
      <c r="E36" s="24">
        <v>30000</v>
      </c>
      <c r="F36" s="25"/>
      <c r="G36" s="25" t="s">
        <v>11</v>
      </c>
      <c r="H36" s="26">
        <f t="shared" ref="H36" si="4">+F36*E36</f>
        <v>0</v>
      </c>
    </row>
    <row r="37" spans="2:8" ht="12.75" customHeight="1">
      <c r="B37" s="86"/>
      <c r="C37" s="83"/>
      <c r="D37" s="23" t="s">
        <v>15</v>
      </c>
      <c r="E37" s="24">
        <v>2000</v>
      </c>
      <c r="F37" s="25"/>
      <c r="G37" s="25"/>
      <c r="H37" s="34">
        <f t="shared" si="3"/>
        <v>0</v>
      </c>
    </row>
    <row r="38" spans="2:8" ht="12.75" customHeight="1">
      <c r="B38" s="86"/>
      <c r="C38" s="83"/>
      <c r="D38" s="23" t="s">
        <v>16</v>
      </c>
      <c r="E38" s="24">
        <v>2000</v>
      </c>
      <c r="F38" s="25"/>
      <c r="G38" s="25"/>
      <c r="H38" s="34">
        <f t="shared" si="3"/>
        <v>0</v>
      </c>
    </row>
    <row r="39" spans="2:8" ht="12.75" customHeight="1">
      <c r="B39" s="86"/>
      <c r="C39" s="84"/>
      <c r="D39" s="50" t="s">
        <v>44</v>
      </c>
      <c r="E39" s="24">
        <v>3000</v>
      </c>
      <c r="F39" s="25"/>
      <c r="G39" s="25"/>
      <c r="H39" s="34">
        <f t="shared" si="3"/>
        <v>0</v>
      </c>
    </row>
    <row r="40" spans="2:8" ht="12.75" customHeight="1">
      <c r="B40" s="86"/>
      <c r="C40" s="46" t="s">
        <v>17</v>
      </c>
      <c r="D40" s="54" t="s">
        <v>18</v>
      </c>
      <c r="E40" s="24">
        <v>100000</v>
      </c>
      <c r="F40" s="35"/>
      <c r="G40" s="35" t="s">
        <v>11</v>
      </c>
      <c r="H40" s="26">
        <f t="shared" si="0"/>
        <v>0</v>
      </c>
    </row>
    <row r="41" spans="2:8" ht="12.75" customHeight="1">
      <c r="B41" s="86"/>
      <c r="C41" s="46" t="s">
        <v>26</v>
      </c>
      <c r="D41" s="54" t="s">
        <v>18</v>
      </c>
      <c r="E41" s="24">
        <v>30000</v>
      </c>
      <c r="F41" s="25"/>
      <c r="G41" s="25" t="s">
        <v>11</v>
      </c>
      <c r="H41" s="26">
        <f t="shared" si="0"/>
        <v>0</v>
      </c>
    </row>
    <row r="42" spans="2:8" ht="12.75" customHeight="1">
      <c r="B42" s="86"/>
      <c r="C42" s="46" t="s">
        <v>27</v>
      </c>
      <c r="D42" s="54" t="s">
        <v>18</v>
      </c>
      <c r="E42" s="24">
        <v>30000</v>
      </c>
      <c r="F42" s="25"/>
      <c r="G42" s="25" t="s">
        <v>11</v>
      </c>
      <c r="H42" s="26">
        <f t="shared" si="0"/>
        <v>0</v>
      </c>
    </row>
    <row r="43" spans="2:8" ht="12.75" customHeight="1">
      <c r="B43" s="86"/>
      <c r="C43" s="46" t="s">
        <v>49</v>
      </c>
      <c r="D43" s="53" t="s">
        <v>18</v>
      </c>
      <c r="E43" s="28">
        <v>30000</v>
      </c>
      <c r="F43" s="25"/>
      <c r="G43" s="25" t="s">
        <v>11</v>
      </c>
      <c r="H43" s="26">
        <f t="shared" si="0"/>
        <v>0</v>
      </c>
    </row>
    <row r="44" spans="2:8" ht="12.75" customHeight="1">
      <c r="B44" s="86"/>
      <c r="C44" s="52" t="s">
        <v>34</v>
      </c>
      <c r="D44" s="54" t="s">
        <v>18</v>
      </c>
      <c r="E44" s="24">
        <v>12000</v>
      </c>
      <c r="F44" s="25"/>
      <c r="G44" s="25" t="s">
        <v>11</v>
      </c>
      <c r="H44" s="26">
        <f t="shared" si="0"/>
        <v>0</v>
      </c>
    </row>
    <row r="45" spans="2:8" ht="12.75" customHeight="1">
      <c r="B45" s="86"/>
      <c r="C45" s="55" t="s">
        <v>47</v>
      </c>
      <c r="D45" s="53" t="s">
        <v>48</v>
      </c>
      <c r="E45" s="24">
        <v>20000</v>
      </c>
      <c r="F45" s="25"/>
      <c r="G45" s="25"/>
      <c r="H45" s="26">
        <f t="shared" si="0"/>
        <v>0</v>
      </c>
    </row>
    <row r="46" spans="2:8" ht="12.75" customHeight="1" thickBot="1">
      <c r="B46" s="88"/>
      <c r="C46" s="36" t="s">
        <v>19</v>
      </c>
      <c r="D46" s="56" t="s">
        <v>20</v>
      </c>
      <c r="E46" s="51">
        <v>2000</v>
      </c>
      <c r="F46" s="25"/>
      <c r="G46" s="25"/>
      <c r="H46" s="34">
        <f>+F46*E46*G46</f>
        <v>0</v>
      </c>
    </row>
    <row r="47" spans="2:8" ht="12.75" customHeight="1" thickBot="1">
      <c r="B47" s="77" t="s">
        <v>23</v>
      </c>
      <c r="C47" s="78"/>
      <c r="D47" s="78"/>
      <c r="E47" s="38" t="s">
        <v>24</v>
      </c>
      <c r="F47" s="39"/>
      <c r="G47" s="40"/>
      <c r="H47" s="41"/>
    </row>
    <row r="48" spans="2:8" ht="12.75" customHeight="1" thickBot="1">
      <c r="B48" s="73"/>
      <c r="C48" s="79" t="s">
        <v>50</v>
      </c>
      <c r="D48" s="79"/>
      <c r="E48" s="79"/>
      <c r="F48" s="79"/>
      <c r="G48" s="79"/>
      <c r="H48" s="41"/>
    </row>
    <row r="49" spans="1:8" ht="12.75" customHeight="1" thickBot="1">
      <c r="B49" s="42"/>
      <c r="C49" s="40"/>
      <c r="D49" s="40"/>
      <c r="E49" s="43"/>
      <c r="F49" s="39" t="s">
        <v>9</v>
      </c>
      <c r="G49" s="40"/>
      <c r="H49" s="44">
        <f>SUM(H7:H47)</f>
        <v>0</v>
      </c>
    </row>
    <row r="50" spans="1:8" ht="6.75" customHeight="1">
      <c r="B50" s="69"/>
      <c r="C50" s="69"/>
      <c r="D50" s="69"/>
      <c r="E50" s="70"/>
      <c r="F50" s="71"/>
      <c r="G50" s="69"/>
      <c r="H50" s="72"/>
    </row>
    <row r="51" spans="1:8" s="60" customFormat="1" ht="12" customHeight="1">
      <c r="A51" s="59"/>
      <c r="B51" s="49" t="s">
        <v>51</v>
      </c>
      <c r="E51" s="61"/>
      <c r="F51" s="62"/>
    </row>
    <row r="52" spans="1:8" s="60" customFormat="1" ht="12" customHeight="1">
      <c r="A52" s="59"/>
      <c r="B52" s="49" t="s">
        <v>52</v>
      </c>
      <c r="E52" s="61"/>
      <c r="F52" s="62"/>
    </row>
    <row r="53" spans="1:8" s="60" customFormat="1" ht="12" customHeight="1">
      <c r="A53" s="59"/>
      <c r="B53" s="49" t="s">
        <v>53</v>
      </c>
      <c r="E53" s="61"/>
      <c r="F53" s="62"/>
    </row>
    <row r="54" spans="1:8" s="60" customFormat="1" ht="12" customHeight="1">
      <c r="A54" s="59"/>
      <c r="B54" s="49" t="s">
        <v>25</v>
      </c>
      <c r="E54" s="61"/>
      <c r="F54" s="62"/>
    </row>
    <row r="55" spans="1:8" s="60" customFormat="1" ht="12" customHeight="1">
      <c r="A55" s="59"/>
      <c r="B55" s="49" t="s">
        <v>55</v>
      </c>
      <c r="E55" s="61"/>
      <c r="F55" s="62"/>
    </row>
    <row r="56" spans="1:8" s="67" customFormat="1" ht="12" customHeight="1">
      <c r="A56" s="63"/>
      <c r="B56" s="68" t="s">
        <v>41</v>
      </c>
      <c r="C56" s="64"/>
      <c r="D56" s="64"/>
      <c r="E56" s="65"/>
      <c r="F56" s="66"/>
      <c r="G56" s="64"/>
      <c r="H56" s="64"/>
    </row>
    <row r="57" spans="1:8" s="67" customFormat="1" ht="12" customHeight="1">
      <c r="A57" s="63"/>
      <c r="B57" s="68" t="s">
        <v>56</v>
      </c>
      <c r="C57" s="64"/>
      <c r="D57" s="64"/>
      <c r="E57" s="65"/>
      <c r="F57" s="66"/>
      <c r="G57" s="64"/>
      <c r="H57" s="64"/>
    </row>
    <row r="58" spans="1:8" s="67" customFormat="1" ht="12" customHeight="1">
      <c r="A58" s="63"/>
      <c r="B58" s="68" t="s">
        <v>35</v>
      </c>
      <c r="C58" s="64"/>
      <c r="D58" s="64"/>
      <c r="E58" s="65"/>
      <c r="F58" s="66"/>
      <c r="G58" s="64"/>
      <c r="H58" s="64"/>
    </row>
    <row r="59" spans="1:8" s="67" customFormat="1" ht="12" customHeight="1">
      <c r="A59" s="63"/>
      <c r="B59" s="68" t="s">
        <v>36</v>
      </c>
      <c r="C59" s="64"/>
      <c r="D59" s="64"/>
      <c r="E59" s="65"/>
      <c r="F59" s="66"/>
      <c r="G59" s="64"/>
      <c r="H59" s="64"/>
    </row>
    <row r="60" spans="1:8" s="67" customFormat="1" ht="12" customHeight="1">
      <c r="A60" s="63"/>
      <c r="B60" s="68" t="s">
        <v>37</v>
      </c>
      <c r="C60" s="64"/>
      <c r="D60" s="64"/>
      <c r="E60" s="65"/>
      <c r="F60" s="66"/>
      <c r="G60" s="64"/>
      <c r="H60" s="64"/>
    </row>
    <row r="61" spans="1:8" customFormat="1" ht="12" customHeight="1">
      <c r="A61" s="6"/>
      <c r="B61" s="68" t="s">
        <v>54</v>
      </c>
      <c r="E61" s="7"/>
      <c r="F61" s="76"/>
    </row>
  </sheetData>
  <mergeCells count="11">
    <mergeCell ref="C27:C31"/>
    <mergeCell ref="C34:C39"/>
    <mergeCell ref="B47:D47"/>
    <mergeCell ref="C48:G48"/>
    <mergeCell ref="G2:H2"/>
    <mergeCell ref="B3:H3"/>
    <mergeCell ref="B6:C6"/>
    <mergeCell ref="B7:B26"/>
    <mergeCell ref="C7:C13"/>
    <mergeCell ref="C14:C19"/>
    <mergeCell ref="B27:B46"/>
  </mergeCells>
  <phoneticPr fontId="2"/>
  <pageMargins left="0.62992125984251968" right="0.23622047244094491" top="0.74803149606299213" bottom="0.74803149606299213"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4D01E-2420-473A-93D5-0393F22749D3}">
  <dimension ref="A1:H60"/>
  <sheetViews>
    <sheetView tabSelected="1" workbookViewId="0">
      <selection activeCell="L17" sqref="L17"/>
    </sheetView>
  </sheetViews>
  <sheetFormatPr defaultColWidth="9" defaultRowHeight="18.75"/>
  <cols>
    <col min="1" max="1" width="5.5" style="6" customWidth="1"/>
    <col min="2" max="2" width="13.125" customWidth="1"/>
    <col min="3" max="3" width="13.625" customWidth="1"/>
    <col min="4" max="4" width="24.375" customWidth="1"/>
    <col min="5" max="5" width="10.25" style="7" customWidth="1"/>
    <col min="6" max="6" width="3.875" style="8" customWidth="1"/>
    <col min="7" max="7" width="6.625" customWidth="1"/>
    <col min="8" max="8" width="9.75" customWidth="1"/>
    <col min="9" max="9" width="6.25" customWidth="1"/>
  </cols>
  <sheetData>
    <row r="1" spans="1:8" s="10" customFormat="1" ht="22.15" customHeight="1">
      <c r="A1" s="9"/>
      <c r="B1" s="95" t="s">
        <v>59</v>
      </c>
      <c r="C1" s="95"/>
      <c r="D1" s="95"/>
      <c r="E1" s="95"/>
      <c r="F1" s="95"/>
      <c r="G1" s="95"/>
      <c r="H1" s="95"/>
    </row>
    <row r="2" spans="1:8" ht="21.75" customHeight="1">
      <c r="A2" s="3" t="s">
        <v>0</v>
      </c>
      <c r="B2" s="96" t="s">
        <v>60</v>
      </c>
      <c r="C2" s="91"/>
      <c r="D2" s="91"/>
      <c r="E2" s="94" t="s">
        <v>58</v>
      </c>
      <c r="F2" s="92"/>
      <c r="G2" s="93"/>
      <c r="H2" s="93"/>
    </row>
    <row r="3" spans="1:8" s="1" customFormat="1" ht="15.75" customHeight="1">
      <c r="A3" s="3" t="s">
        <v>3</v>
      </c>
      <c r="B3" s="4" t="s">
        <v>61</v>
      </c>
      <c r="C3" s="1" t="s">
        <v>1</v>
      </c>
      <c r="D3" s="1" t="s">
        <v>2</v>
      </c>
    </row>
    <row r="4" spans="1:8" s="1" customFormat="1" ht="15.75" customHeight="1" thickBot="1">
      <c r="A4" s="3" t="s">
        <v>57</v>
      </c>
      <c r="B4" s="4" t="s">
        <v>4</v>
      </c>
      <c r="E4" s="2"/>
      <c r="F4" s="5"/>
    </row>
    <row r="5" spans="1:8" s="10" customFormat="1" ht="12.75" customHeight="1" thickBot="1">
      <c r="A5" s="9"/>
      <c r="B5" s="81" t="s">
        <v>5</v>
      </c>
      <c r="C5" s="82"/>
      <c r="D5" s="15" t="s">
        <v>6</v>
      </c>
      <c r="E5" s="15" t="s">
        <v>7</v>
      </c>
      <c r="F5" s="16" t="s">
        <v>8</v>
      </c>
      <c r="G5" s="15" t="s">
        <v>28</v>
      </c>
      <c r="H5" s="17" t="s">
        <v>9</v>
      </c>
    </row>
    <row r="6" spans="1:8" s="10" customFormat="1" ht="12.75" customHeight="1">
      <c r="A6" s="9"/>
      <c r="B6" s="86" t="s">
        <v>46</v>
      </c>
      <c r="C6" s="83" t="s">
        <v>10</v>
      </c>
      <c r="D6" s="18" t="s">
        <v>29</v>
      </c>
      <c r="E6" s="19">
        <v>200000</v>
      </c>
      <c r="F6" s="20"/>
      <c r="G6" s="21" t="s">
        <v>11</v>
      </c>
      <c r="H6" s="22">
        <f>+F6*E6</f>
        <v>0</v>
      </c>
    </row>
    <row r="7" spans="1:8" s="10" customFormat="1" ht="12.75" customHeight="1">
      <c r="A7" s="9"/>
      <c r="B7" s="86"/>
      <c r="C7" s="83"/>
      <c r="D7" s="50" t="s">
        <v>30</v>
      </c>
      <c r="E7" s="24">
        <v>70000</v>
      </c>
      <c r="F7" s="25"/>
      <c r="G7" s="25" t="s">
        <v>11</v>
      </c>
      <c r="H7" s="26">
        <f t="shared" ref="H7:H41" si="0">+F7*E7</f>
        <v>0</v>
      </c>
    </row>
    <row r="8" spans="1:8" s="10" customFormat="1" ht="12.75" customHeight="1">
      <c r="A8" s="9"/>
      <c r="B8" s="86"/>
      <c r="C8" s="83"/>
      <c r="D8" s="27" t="s">
        <v>31</v>
      </c>
      <c r="E8" s="24">
        <v>70000</v>
      </c>
      <c r="F8" s="25"/>
      <c r="G8" s="25" t="s">
        <v>11</v>
      </c>
      <c r="H8" s="26">
        <f t="shared" si="0"/>
        <v>0</v>
      </c>
    </row>
    <row r="9" spans="1:8" s="10" customFormat="1" ht="12.75" customHeight="1">
      <c r="A9" s="9"/>
      <c r="B9" s="86"/>
      <c r="C9" s="83"/>
      <c r="D9" s="23" t="s">
        <v>32</v>
      </c>
      <c r="E9" s="24">
        <v>70000</v>
      </c>
      <c r="F9" s="25"/>
      <c r="G9" s="25" t="s">
        <v>11</v>
      </c>
      <c r="H9" s="26">
        <f t="shared" si="0"/>
        <v>0</v>
      </c>
    </row>
    <row r="10" spans="1:8" s="10" customFormat="1" ht="12.75" customHeight="1">
      <c r="A10" s="9"/>
      <c r="B10" s="86"/>
      <c r="C10" s="83"/>
      <c r="D10" s="23" t="s">
        <v>42</v>
      </c>
      <c r="E10" s="24">
        <v>70000</v>
      </c>
      <c r="F10" s="25"/>
      <c r="G10" s="25" t="s">
        <v>11</v>
      </c>
      <c r="H10" s="26">
        <f>+F10*E10</f>
        <v>0</v>
      </c>
    </row>
    <row r="11" spans="1:8" s="10" customFormat="1" ht="12.75" customHeight="1">
      <c r="A11" s="9"/>
      <c r="B11" s="86"/>
      <c r="C11" s="83"/>
      <c r="D11" s="27" t="s">
        <v>38</v>
      </c>
      <c r="E11" s="24">
        <v>40000</v>
      </c>
      <c r="F11" s="25"/>
      <c r="G11" s="25" t="s">
        <v>11</v>
      </c>
      <c r="H11" s="26">
        <f t="shared" si="0"/>
        <v>0</v>
      </c>
    </row>
    <row r="12" spans="1:8" s="10" customFormat="1" ht="12.75" customHeight="1">
      <c r="A12" s="9"/>
      <c r="B12" s="86"/>
      <c r="C12" s="84"/>
      <c r="D12" s="27" t="s">
        <v>39</v>
      </c>
      <c r="E12" s="24" t="s">
        <v>40</v>
      </c>
      <c r="F12" s="25"/>
      <c r="G12" s="25" t="s">
        <v>11</v>
      </c>
      <c r="H12" s="26"/>
    </row>
    <row r="13" spans="1:8" s="10" customFormat="1" ht="12.75" customHeight="1">
      <c r="A13" s="9"/>
      <c r="B13" s="86"/>
      <c r="C13" s="83" t="s">
        <v>21</v>
      </c>
      <c r="D13" s="23" t="s">
        <v>13</v>
      </c>
      <c r="E13" s="24">
        <v>2000</v>
      </c>
      <c r="F13" s="25"/>
      <c r="G13" s="25"/>
      <c r="H13" s="26">
        <f>+F13*E13*G13</f>
        <v>0</v>
      </c>
    </row>
    <row r="14" spans="1:8" s="10" customFormat="1" ht="12.75" customHeight="1">
      <c r="A14" s="9"/>
      <c r="B14" s="86"/>
      <c r="C14" s="83"/>
      <c r="D14" s="23" t="s">
        <v>14</v>
      </c>
      <c r="E14" s="24">
        <v>2000</v>
      </c>
      <c r="F14" s="25"/>
      <c r="G14" s="25"/>
      <c r="H14" s="26">
        <f t="shared" ref="H14:H18" si="1">+F14*E14*G14</f>
        <v>0</v>
      </c>
    </row>
    <row r="15" spans="1:8" s="10" customFormat="1" ht="12.75" customHeight="1">
      <c r="A15" s="9"/>
      <c r="B15" s="86"/>
      <c r="C15" s="83"/>
      <c r="D15" s="23" t="s">
        <v>43</v>
      </c>
      <c r="E15" s="24">
        <v>10000</v>
      </c>
      <c r="F15" s="25"/>
      <c r="G15" s="25" t="s">
        <v>11</v>
      </c>
      <c r="H15" s="26">
        <f t="shared" ref="H15" si="2">+F15*E15</f>
        <v>0</v>
      </c>
    </row>
    <row r="16" spans="1:8" s="10" customFormat="1" ht="12.75" customHeight="1">
      <c r="A16" s="9"/>
      <c r="B16" s="86"/>
      <c r="C16" s="83"/>
      <c r="D16" s="23" t="s">
        <v>16</v>
      </c>
      <c r="E16" s="24">
        <v>2000</v>
      </c>
      <c r="F16" s="25"/>
      <c r="G16" s="25"/>
      <c r="H16" s="26">
        <f t="shared" si="1"/>
        <v>0</v>
      </c>
    </row>
    <row r="17" spans="1:8" s="10" customFormat="1" ht="12.75" customHeight="1">
      <c r="A17" s="9"/>
      <c r="B17" s="86"/>
      <c r="C17" s="83"/>
      <c r="D17" s="23" t="s">
        <v>15</v>
      </c>
      <c r="E17" s="24">
        <v>2000</v>
      </c>
      <c r="F17" s="25"/>
      <c r="G17" s="25"/>
      <c r="H17" s="26">
        <f t="shared" si="1"/>
        <v>0</v>
      </c>
    </row>
    <row r="18" spans="1:8" s="10" customFormat="1" ht="12.75" customHeight="1">
      <c r="A18" s="9"/>
      <c r="B18" s="86"/>
      <c r="C18" s="84"/>
      <c r="D18" s="50" t="s">
        <v>44</v>
      </c>
      <c r="E18" s="24">
        <v>3000</v>
      </c>
      <c r="F18" s="25"/>
      <c r="G18" s="25"/>
      <c r="H18" s="26">
        <f t="shared" si="1"/>
        <v>0</v>
      </c>
    </row>
    <row r="19" spans="1:8" s="10" customFormat="1" ht="12.75" customHeight="1">
      <c r="A19" s="9"/>
      <c r="B19" s="86"/>
      <c r="C19" s="45" t="s">
        <v>17</v>
      </c>
      <c r="D19" s="53" t="s">
        <v>18</v>
      </c>
      <c r="E19" s="24">
        <v>70000</v>
      </c>
      <c r="F19" s="25"/>
      <c r="G19" s="25" t="s">
        <v>11</v>
      </c>
      <c r="H19" s="26">
        <f t="shared" si="0"/>
        <v>0</v>
      </c>
    </row>
    <row r="20" spans="1:8" s="10" customFormat="1" ht="12.75" customHeight="1">
      <c r="A20" s="9"/>
      <c r="B20" s="86"/>
      <c r="C20" s="46" t="s">
        <v>26</v>
      </c>
      <c r="D20" s="53" t="s">
        <v>18</v>
      </c>
      <c r="E20" s="24">
        <v>25000</v>
      </c>
      <c r="F20" s="25"/>
      <c r="G20" s="25" t="s">
        <v>11</v>
      </c>
      <c r="H20" s="26">
        <f t="shared" ref="H20" si="3">+F20*E20</f>
        <v>0</v>
      </c>
    </row>
    <row r="21" spans="1:8" s="10" customFormat="1" ht="12.75" customHeight="1">
      <c r="A21" s="9"/>
      <c r="B21" s="86"/>
      <c r="C21" s="46" t="s">
        <v>27</v>
      </c>
      <c r="D21" s="53" t="s">
        <v>18</v>
      </c>
      <c r="E21" s="24">
        <v>25000</v>
      </c>
      <c r="F21" s="25"/>
      <c r="G21" s="25" t="s">
        <v>11</v>
      </c>
      <c r="H21" s="26">
        <f t="shared" si="0"/>
        <v>0</v>
      </c>
    </row>
    <row r="22" spans="1:8" s="10" customFormat="1" ht="12.75" customHeight="1">
      <c r="A22" s="9"/>
      <c r="B22" s="86"/>
      <c r="C22" s="46" t="s">
        <v>49</v>
      </c>
      <c r="D22" s="53" t="s">
        <v>18</v>
      </c>
      <c r="E22" s="28">
        <v>25000</v>
      </c>
      <c r="F22" s="25"/>
      <c r="G22" s="25" t="s">
        <v>11</v>
      </c>
      <c r="H22" s="26">
        <f t="shared" si="0"/>
        <v>0</v>
      </c>
    </row>
    <row r="23" spans="1:8" s="10" customFormat="1" ht="12.75" customHeight="1">
      <c r="A23" s="9"/>
      <c r="B23" s="86"/>
      <c r="C23" s="55" t="s">
        <v>34</v>
      </c>
      <c r="D23" s="53" t="s">
        <v>18</v>
      </c>
      <c r="E23" s="28">
        <v>12000</v>
      </c>
      <c r="F23" s="25"/>
      <c r="G23" s="25" t="s">
        <v>11</v>
      </c>
      <c r="H23" s="26">
        <f t="shared" ref="H23:H24" si="4">+F23*E23</f>
        <v>0</v>
      </c>
    </row>
    <row r="24" spans="1:8" s="10" customFormat="1" ht="12.75" customHeight="1">
      <c r="A24" s="9"/>
      <c r="B24" s="86"/>
      <c r="C24" s="55" t="s">
        <v>47</v>
      </c>
      <c r="D24" s="57" t="s">
        <v>48</v>
      </c>
      <c r="E24" s="28">
        <v>20000</v>
      </c>
      <c r="F24" s="25"/>
      <c r="G24" s="25"/>
      <c r="H24" s="26">
        <f t="shared" si="4"/>
        <v>0</v>
      </c>
    </row>
    <row r="25" spans="1:8" s="10" customFormat="1" ht="12.75" customHeight="1" thickBot="1">
      <c r="A25" s="9"/>
      <c r="B25" s="86"/>
      <c r="C25" s="47" t="s">
        <v>19</v>
      </c>
      <c r="D25" s="57" t="s">
        <v>20</v>
      </c>
      <c r="E25" s="37">
        <v>2000</v>
      </c>
      <c r="F25" s="25"/>
      <c r="G25" s="25"/>
      <c r="H25" s="26">
        <f>+F25*E25*G25</f>
        <v>0</v>
      </c>
    </row>
    <row r="26" spans="1:8" s="10" customFormat="1" ht="12.75" customHeight="1">
      <c r="A26" s="9"/>
      <c r="B26" s="87" t="s">
        <v>22</v>
      </c>
      <c r="C26" s="89" t="s">
        <v>10</v>
      </c>
      <c r="D26" s="29" t="s">
        <v>45</v>
      </c>
      <c r="E26" s="30">
        <v>300000</v>
      </c>
      <c r="F26" s="31"/>
      <c r="G26" s="32" t="s">
        <v>11</v>
      </c>
      <c r="H26" s="33">
        <f t="shared" si="0"/>
        <v>0</v>
      </c>
    </row>
    <row r="27" spans="1:8" s="10" customFormat="1" ht="12.75" customHeight="1">
      <c r="A27" s="9"/>
      <c r="B27" s="86"/>
      <c r="C27" s="83"/>
      <c r="D27" s="50" t="s">
        <v>30</v>
      </c>
      <c r="E27" s="24">
        <v>100000</v>
      </c>
      <c r="F27" s="25"/>
      <c r="G27" s="25" t="s">
        <v>11</v>
      </c>
      <c r="H27" s="26">
        <f t="shared" si="0"/>
        <v>0</v>
      </c>
    </row>
    <row r="28" spans="1:8" s="10" customFormat="1" ht="12.75" customHeight="1">
      <c r="A28" s="9"/>
      <c r="B28" s="86"/>
      <c r="C28" s="83"/>
      <c r="D28" s="58" t="s">
        <v>31</v>
      </c>
      <c r="E28" s="24">
        <v>100000</v>
      </c>
      <c r="F28" s="25"/>
      <c r="G28" s="25" t="s">
        <v>11</v>
      </c>
      <c r="H28" s="26">
        <f t="shared" si="0"/>
        <v>0</v>
      </c>
    </row>
    <row r="29" spans="1:8" s="10" customFormat="1" ht="12.75" customHeight="1">
      <c r="A29" s="9"/>
      <c r="B29" s="86"/>
      <c r="C29" s="83"/>
      <c r="D29" s="23" t="s">
        <v>32</v>
      </c>
      <c r="E29" s="24">
        <v>100000</v>
      </c>
      <c r="F29" s="25"/>
      <c r="G29" s="25" t="s">
        <v>11</v>
      </c>
      <c r="H29" s="26">
        <f t="shared" si="0"/>
        <v>0</v>
      </c>
    </row>
    <row r="30" spans="1:8" s="10" customFormat="1" ht="12.75" customHeight="1">
      <c r="A30" s="9"/>
      <c r="B30" s="86"/>
      <c r="C30" s="83"/>
      <c r="D30" s="23" t="s">
        <v>42</v>
      </c>
      <c r="E30" s="24">
        <v>100000</v>
      </c>
      <c r="F30" s="25"/>
      <c r="G30" s="25" t="s">
        <v>11</v>
      </c>
      <c r="H30" s="26">
        <f t="shared" si="0"/>
        <v>0</v>
      </c>
    </row>
    <row r="31" spans="1:8" s="10" customFormat="1" ht="12.75" customHeight="1">
      <c r="A31" s="9"/>
      <c r="B31" s="86"/>
      <c r="C31" s="47"/>
      <c r="D31" s="27" t="s">
        <v>38</v>
      </c>
      <c r="E31" s="24">
        <v>40000</v>
      </c>
      <c r="F31" s="25"/>
      <c r="G31" s="25" t="s">
        <v>11</v>
      </c>
      <c r="H31" s="26">
        <f t="shared" ref="H31" si="5">+F31*E31</f>
        <v>0</v>
      </c>
    </row>
    <row r="32" spans="1:8" s="10" customFormat="1" ht="12.75" customHeight="1">
      <c r="A32" s="9"/>
      <c r="B32" s="86"/>
      <c r="C32" s="47"/>
      <c r="D32" s="27" t="s">
        <v>39</v>
      </c>
      <c r="E32" s="24" t="s">
        <v>40</v>
      </c>
      <c r="F32" s="25"/>
      <c r="G32" s="25" t="s">
        <v>11</v>
      </c>
      <c r="H32" s="26"/>
    </row>
    <row r="33" spans="1:8" s="10" customFormat="1" ht="12.75" customHeight="1">
      <c r="A33" s="9"/>
      <c r="B33" s="86"/>
      <c r="C33" s="90" t="s">
        <v>12</v>
      </c>
      <c r="D33" s="23" t="s">
        <v>13</v>
      </c>
      <c r="E33" s="24">
        <v>3000</v>
      </c>
      <c r="F33" s="25"/>
      <c r="G33" s="25"/>
      <c r="H33" s="34">
        <f>+F33*E33*G33</f>
        <v>0</v>
      </c>
    </row>
    <row r="34" spans="1:8" s="10" customFormat="1" ht="12.75" customHeight="1">
      <c r="A34" s="9"/>
      <c r="B34" s="86"/>
      <c r="C34" s="83"/>
      <c r="D34" s="23" t="s">
        <v>14</v>
      </c>
      <c r="E34" s="24">
        <v>2000</v>
      </c>
      <c r="F34" s="25"/>
      <c r="G34" s="25"/>
      <c r="H34" s="34">
        <f t="shared" ref="H34:H38" si="6">+F34*E34*G34</f>
        <v>0</v>
      </c>
    </row>
    <row r="35" spans="1:8" s="10" customFormat="1" ht="12.75" customHeight="1">
      <c r="A35" s="9"/>
      <c r="B35" s="86"/>
      <c r="C35" s="83"/>
      <c r="D35" s="23" t="s">
        <v>43</v>
      </c>
      <c r="E35" s="24">
        <v>30000</v>
      </c>
      <c r="F35" s="25"/>
      <c r="G35" s="25" t="s">
        <v>11</v>
      </c>
      <c r="H35" s="26">
        <f t="shared" ref="H35" si="7">+F35*E35</f>
        <v>0</v>
      </c>
    </row>
    <row r="36" spans="1:8" s="10" customFormat="1" ht="12.75" customHeight="1">
      <c r="A36" s="9"/>
      <c r="B36" s="86"/>
      <c r="C36" s="83"/>
      <c r="D36" s="23" t="s">
        <v>15</v>
      </c>
      <c r="E36" s="24">
        <v>2000</v>
      </c>
      <c r="F36" s="25"/>
      <c r="G36" s="25"/>
      <c r="H36" s="34">
        <f t="shared" si="6"/>
        <v>0</v>
      </c>
    </row>
    <row r="37" spans="1:8" s="10" customFormat="1" ht="12.75" customHeight="1">
      <c r="A37" s="9"/>
      <c r="B37" s="86"/>
      <c r="C37" s="83"/>
      <c r="D37" s="23" t="s">
        <v>16</v>
      </c>
      <c r="E37" s="24">
        <v>2000</v>
      </c>
      <c r="F37" s="25"/>
      <c r="G37" s="25"/>
      <c r="H37" s="34">
        <f t="shared" si="6"/>
        <v>0</v>
      </c>
    </row>
    <row r="38" spans="1:8" s="10" customFormat="1" ht="12.75" customHeight="1">
      <c r="A38" s="9"/>
      <c r="B38" s="86"/>
      <c r="C38" s="84"/>
      <c r="D38" s="50" t="s">
        <v>44</v>
      </c>
      <c r="E38" s="24">
        <v>3000</v>
      </c>
      <c r="F38" s="25"/>
      <c r="G38" s="25"/>
      <c r="H38" s="34">
        <f t="shared" si="6"/>
        <v>0</v>
      </c>
    </row>
    <row r="39" spans="1:8" s="10" customFormat="1" ht="12.75" customHeight="1">
      <c r="A39" s="9"/>
      <c r="B39" s="86"/>
      <c r="C39" s="46" t="s">
        <v>17</v>
      </c>
      <c r="D39" s="54" t="s">
        <v>18</v>
      </c>
      <c r="E39" s="24">
        <v>100000</v>
      </c>
      <c r="F39" s="35"/>
      <c r="G39" s="35" t="s">
        <v>11</v>
      </c>
      <c r="H39" s="26">
        <f t="shared" si="0"/>
        <v>0</v>
      </c>
    </row>
    <row r="40" spans="1:8" s="10" customFormat="1" ht="12.75" customHeight="1">
      <c r="A40" s="9"/>
      <c r="B40" s="86"/>
      <c r="C40" s="46" t="s">
        <v>26</v>
      </c>
      <c r="D40" s="54" t="s">
        <v>18</v>
      </c>
      <c r="E40" s="24">
        <v>30000</v>
      </c>
      <c r="F40" s="25"/>
      <c r="G40" s="25" t="s">
        <v>11</v>
      </c>
      <c r="H40" s="26">
        <f t="shared" si="0"/>
        <v>0</v>
      </c>
    </row>
    <row r="41" spans="1:8" s="10" customFormat="1" ht="12.75" customHeight="1">
      <c r="A41" s="9"/>
      <c r="B41" s="86"/>
      <c r="C41" s="46" t="s">
        <v>27</v>
      </c>
      <c r="D41" s="54" t="s">
        <v>18</v>
      </c>
      <c r="E41" s="24">
        <v>30000</v>
      </c>
      <c r="F41" s="25"/>
      <c r="G41" s="25" t="s">
        <v>11</v>
      </c>
      <c r="H41" s="26">
        <f t="shared" si="0"/>
        <v>0</v>
      </c>
    </row>
    <row r="42" spans="1:8" s="10" customFormat="1" ht="12.75" customHeight="1">
      <c r="A42" s="9"/>
      <c r="B42" s="86"/>
      <c r="C42" s="46" t="s">
        <v>49</v>
      </c>
      <c r="D42" s="53" t="s">
        <v>18</v>
      </c>
      <c r="E42" s="28">
        <v>30000</v>
      </c>
      <c r="F42" s="25"/>
      <c r="G42" s="25" t="s">
        <v>11</v>
      </c>
      <c r="H42" s="26">
        <f t="shared" ref="H42" si="8">+F42*E42</f>
        <v>0</v>
      </c>
    </row>
    <row r="43" spans="1:8" s="10" customFormat="1" ht="12.75" customHeight="1">
      <c r="A43" s="9"/>
      <c r="B43" s="86"/>
      <c r="C43" s="52" t="s">
        <v>34</v>
      </c>
      <c r="D43" s="54" t="s">
        <v>18</v>
      </c>
      <c r="E43" s="24">
        <v>12000</v>
      </c>
      <c r="F43" s="25"/>
      <c r="G43" s="25" t="s">
        <v>11</v>
      </c>
      <c r="H43" s="26">
        <f t="shared" ref="H43:H44" si="9">+F43*E43</f>
        <v>0</v>
      </c>
    </row>
    <row r="44" spans="1:8" s="10" customFormat="1" ht="12.75" customHeight="1">
      <c r="A44" s="9"/>
      <c r="B44" s="86"/>
      <c r="C44" s="55" t="s">
        <v>47</v>
      </c>
      <c r="D44" s="53" t="s">
        <v>48</v>
      </c>
      <c r="E44" s="24">
        <v>20000</v>
      </c>
      <c r="F44" s="25"/>
      <c r="G44" s="25"/>
      <c r="H44" s="26">
        <f t="shared" si="9"/>
        <v>0</v>
      </c>
    </row>
    <row r="45" spans="1:8" s="10" customFormat="1" ht="12.75" customHeight="1" thickBot="1">
      <c r="A45" s="9"/>
      <c r="B45" s="88"/>
      <c r="C45" s="36" t="s">
        <v>19</v>
      </c>
      <c r="D45" s="56" t="s">
        <v>20</v>
      </c>
      <c r="E45" s="51">
        <v>2000</v>
      </c>
      <c r="F45" s="25"/>
      <c r="G45" s="25"/>
      <c r="H45" s="34">
        <f>+F45*E45*G45</f>
        <v>0</v>
      </c>
    </row>
    <row r="46" spans="1:8" s="10" customFormat="1" ht="12.75" customHeight="1" thickBot="1">
      <c r="A46" s="9"/>
      <c r="B46" s="77" t="s">
        <v>23</v>
      </c>
      <c r="C46" s="78"/>
      <c r="D46" s="78"/>
      <c r="E46" s="38" t="s">
        <v>24</v>
      </c>
      <c r="F46" s="39"/>
      <c r="G46" s="40"/>
      <c r="H46" s="41"/>
    </row>
    <row r="47" spans="1:8" s="10" customFormat="1" ht="12.75" customHeight="1" thickBot="1">
      <c r="A47" s="9"/>
      <c r="B47" s="48"/>
      <c r="C47" s="79" t="s">
        <v>50</v>
      </c>
      <c r="D47" s="79"/>
      <c r="E47" s="79"/>
      <c r="F47" s="79"/>
      <c r="G47" s="79"/>
      <c r="H47" s="41"/>
    </row>
    <row r="48" spans="1:8" s="10" customFormat="1" ht="12.75" customHeight="1" thickBot="1">
      <c r="A48" s="9"/>
      <c r="B48" s="42"/>
      <c r="C48" s="40"/>
      <c r="D48" s="40"/>
      <c r="E48" s="43"/>
      <c r="F48" s="39" t="s">
        <v>9</v>
      </c>
      <c r="G48" s="40"/>
      <c r="H48" s="44">
        <f>SUM(H6:H46)</f>
        <v>0</v>
      </c>
    </row>
    <row r="49" spans="1:8" s="10" customFormat="1" ht="6.75" customHeight="1">
      <c r="A49" s="9"/>
      <c r="B49" s="69"/>
      <c r="C49" s="69"/>
      <c r="D49" s="69"/>
      <c r="E49" s="70"/>
      <c r="F49" s="71"/>
      <c r="G49" s="69"/>
      <c r="H49" s="72"/>
    </row>
    <row r="50" spans="1:8" s="60" customFormat="1" ht="12" customHeight="1">
      <c r="A50" s="59"/>
      <c r="B50" s="49" t="s">
        <v>51</v>
      </c>
      <c r="E50" s="61"/>
      <c r="F50" s="62"/>
    </row>
    <row r="51" spans="1:8" s="60" customFormat="1" ht="12" customHeight="1">
      <c r="A51" s="59"/>
      <c r="B51" s="49" t="s">
        <v>52</v>
      </c>
      <c r="E51" s="61"/>
      <c r="F51" s="62"/>
    </row>
    <row r="52" spans="1:8" s="60" customFormat="1" ht="12" customHeight="1">
      <c r="A52" s="59"/>
      <c r="B52" s="49" t="s">
        <v>53</v>
      </c>
      <c r="E52" s="61"/>
      <c r="F52" s="62"/>
    </row>
    <row r="53" spans="1:8" s="60" customFormat="1" ht="12" customHeight="1">
      <c r="A53" s="59"/>
      <c r="B53" s="49" t="s">
        <v>25</v>
      </c>
      <c r="E53" s="61"/>
      <c r="F53" s="62"/>
    </row>
    <row r="54" spans="1:8" s="60" customFormat="1" ht="12" customHeight="1">
      <c r="A54" s="59"/>
      <c r="B54" s="49" t="s">
        <v>55</v>
      </c>
      <c r="E54" s="61"/>
      <c r="F54" s="62"/>
    </row>
    <row r="55" spans="1:8" s="67" customFormat="1" ht="12" customHeight="1">
      <c r="A55" s="63"/>
      <c r="B55" s="68" t="s">
        <v>41</v>
      </c>
      <c r="C55" s="64"/>
      <c r="D55" s="64"/>
      <c r="E55" s="65"/>
      <c r="F55" s="66"/>
      <c r="G55" s="64"/>
      <c r="H55" s="64"/>
    </row>
    <row r="56" spans="1:8" s="67" customFormat="1" ht="12" customHeight="1">
      <c r="A56" s="63"/>
      <c r="B56" s="68" t="s">
        <v>56</v>
      </c>
      <c r="C56" s="64"/>
      <c r="D56" s="64"/>
      <c r="E56" s="65"/>
      <c r="F56" s="66"/>
      <c r="G56" s="64"/>
      <c r="H56" s="64"/>
    </row>
    <row r="57" spans="1:8" s="67" customFormat="1" ht="12" customHeight="1">
      <c r="A57" s="63"/>
      <c r="B57" s="68" t="s">
        <v>35</v>
      </c>
      <c r="C57" s="64"/>
      <c r="D57" s="64"/>
      <c r="E57" s="65"/>
      <c r="F57" s="66"/>
      <c r="G57" s="64"/>
      <c r="H57" s="64"/>
    </row>
    <row r="58" spans="1:8" s="67" customFormat="1" ht="12" customHeight="1">
      <c r="A58" s="63"/>
      <c r="B58" s="68" t="s">
        <v>36</v>
      </c>
      <c r="C58" s="64"/>
      <c r="D58" s="64"/>
      <c r="E58" s="65"/>
      <c r="F58" s="66"/>
      <c r="G58" s="64"/>
      <c r="H58" s="64"/>
    </row>
    <row r="59" spans="1:8" s="67" customFormat="1" ht="12" customHeight="1">
      <c r="A59" s="63"/>
      <c r="B59" s="68" t="s">
        <v>37</v>
      </c>
      <c r="C59" s="64"/>
      <c r="D59" s="64"/>
      <c r="E59" s="65"/>
      <c r="F59" s="66"/>
      <c r="G59" s="64"/>
      <c r="H59" s="64"/>
    </row>
    <row r="60" spans="1:8" ht="12" customHeight="1">
      <c r="B60" s="68" t="s">
        <v>54</v>
      </c>
    </row>
  </sheetData>
  <mergeCells count="11">
    <mergeCell ref="B1:H1"/>
    <mergeCell ref="B26:B45"/>
    <mergeCell ref="C26:C30"/>
    <mergeCell ref="C33:C38"/>
    <mergeCell ref="B46:D46"/>
    <mergeCell ref="C47:G47"/>
    <mergeCell ref="G2:H2"/>
    <mergeCell ref="B5:C5"/>
    <mergeCell ref="B6:B25"/>
    <mergeCell ref="C6:C12"/>
    <mergeCell ref="C13:C18"/>
  </mergeCells>
  <phoneticPr fontId="2"/>
  <pageMargins left="0.23622047244094491" right="0.23622047244094491" top="0.55118110236220474" bottom="0.55118110236220474" header="0.31496062992125984" footer="0.31496062992125984"/>
  <pageSetup paperSize="9" orientation="portrait" r:id="rId1"/>
  <ignoredErrors>
    <ignoredError sqref="H25 H15 H3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施設利用料</vt:lpstr>
      <vt:lpstr>施設利用申請書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あづさ</dc:creator>
  <cp:lastModifiedBy>河北　浩峰</cp:lastModifiedBy>
  <cp:lastPrinted>2025-01-14T04:33:06Z</cp:lastPrinted>
  <dcterms:created xsi:type="dcterms:W3CDTF">2021-11-11T13:48:08Z</dcterms:created>
  <dcterms:modified xsi:type="dcterms:W3CDTF">2025-01-14T04:33:15Z</dcterms:modified>
</cp:coreProperties>
</file>